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youbu_08\AppData\Local\Microsoft\Windows\INetCache\Content.Outlook\7KNUB3KS\"/>
    </mc:Choice>
  </mc:AlternateContent>
  <xr:revisionPtr revIDLastSave="0" documentId="13_ncr:1_{498FCFE9-6269-4551-A20F-EAFCEFB4CEC4}" xr6:coauthVersionLast="47" xr6:coauthVersionMax="47" xr10:uidLastSave="{00000000-0000-0000-0000-000000000000}"/>
  <bookViews>
    <workbookView xWindow="6510" yWindow="0" windowWidth="27450" windowHeight="15585" tabRatio="804" xr2:uid="{00000000-000D-0000-FFFF-FFFF00000000}"/>
  </bookViews>
  <sheets>
    <sheet name="１" sheetId="59" r:id="rId1"/>
    <sheet name="２" sheetId="60" r:id="rId2"/>
    <sheet name="３" sheetId="61" r:id="rId3"/>
    <sheet name="4-1" sheetId="55" r:id="rId4"/>
    <sheet name="4-2" sheetId="50" r:id="rId5"/>
    <sheet name="4-3" sheetId="56" r:id="rId6"/>
    <sheet name="4-4" sheetId="57" r:id="rId7"/>
    <sheet name="4-5" sheetId="58" r:id="rId8"/>
    <sheet name="4-6" sheetId="29" r:id="rId9"/>
    <sheet name="4-7" sheetId="27" r:id="rId10"/>
  </sheets>
  <externalReferences>
    <externalReference r:id="rId11"/>
  </externalReferences>
  <definedNames>
    <definedName name="_xlnm.Print_Area" localSheetId="0">'１'!$A$1:$AE$63</definedName>
    <definedName name="_xlnm.Print_Area" localSheetId="1">'２'!$A$1:$AC$48</definedName>
    <definedName name="_xlnm.Print_Area" localSheetId="2">'３'!$A$1:$AD$56</definedName>
    <definedName name="_xlnm.Print_Area" localSheetId="9">'4-7'!$A$1:$S$60</definedName>
    <definedName name="更新１難易度B合計件数その１">'4-2'!$AD$15:$AF$25,'4-2'!$AD$27:$AF$30,'4-2'!$AD$32,'4-2'!$AD$34:$AF$36,'4-2'!$AD$38:$AF$42</definedName>
    <definedName name="更新１難易度B合計件数その２" localSheetId="5">'4-3'!$AD$15:$AF$19,'4-3'!$AD$29:$AF$32,'4-3'!#REF!,'4-3'!$AD$33:$AF$33,'4-3'!$AD$36:$AF$41</definedName>
    <definedName name="更新１難易度B合計件数その２">'[1]4-3'!$AD$13:$AF$17,'[1]4-3'!$AD$27:$AF$30,'[1]4-3'!$AD$19:$AF$19,'[1]4-3'!$AD$21:$AF$31,'[1]4-3'!$AD$34:$AF$39</definedName>
    <definedName name="更新１難易度B術者16歳未満その１">'4-2'!$O$27:$Q$30,'4-2'!$O$32,'4-2'!$O$34:$Q$36,'4-2'!$O$38:$Q$42</definedName>
    <definedName name="更新１難易度B術者16歳未満その２">'4-3'!$O$36:$Q$41</definedName>
    <definedName name="更新１難易度B術者総数その１">'4-2'!$L$15:$N$25,'4-2'!$L$27:$N$30,'4-2'!$L$32,'4-2'!$L$34:$N$36,'4-2'!$L$38:$N$42</definedName>
    <definedName name="更新１難易度B術者総数その２">'4-3'!$L$15:$N$19,'4-3'!$L$29:$N$32,'4-3'!#REF!,'4-3'!$L$33:$N$33,'4-3'!$L$36:$N$41</definedName>
    <definedName name="更新１難易度B助手16歳未満その１">'4-2'!$X$27:$Z$30,'4-2'!$X$32,'4-2'!$X$34:$Z$36,'4-2'!$X$38:$Z$42</definedName>
    <definedName name="更新１難易度B助手16歳未満その２">'4-3'!$X$36:$Z$41</definedName>
    <definedName name="更新１難易度B助手総数その１">'4-2'!$U$15:$W$25,'4-2'!$U$27:$W$30,'4-2'!$U$32,'4-2'!$U$34:$W$36,'4-2'!$U$38:$W$42</definedName>
    <definedName name="更新１難易度B助手総数その２">'4-3'!$U$15:$W$19,'4-3'!$U$29:$W$32,'4-3'!#REF!,'4-3'!$U$33:$W$33,'4-3'!$U$36:$W$41</definedName>
    <definedName name="更新１難易度C合計件数その１">'4-4'!$AD$15:$AF$29,'4-4'!$AD$31:$AF$36,'4-4'!$AD$38:$AF$39,'4-4'!$AD$41:$AF$44,'4-4'!$AD$46:$AF$56</definedName>
    <definedName name="更新１難易度C合計件数その２">'4-5'!$AD$15:$AF$25,'4-5'!$AD$27,'4-5'!$AD$29:$AF$30,'4-5'!$AD$33:$AF$43</definedName>
    <definedName name="更新１難易度C術者16歳未満その１">'4-4'!$O$31:$Q$36,'4-4'!$O$38:$Q$39,'4-4'!$O$41:$Q$44,'4-4'!$O$46:$Q$56</definedName>
    <definedName name="更新１難易度C術者16歳未満その２">'4-5'!$O$33:$Q$43</definedName>
    <definedName name="更新１難易度C術者総数その１">'4-4'!$L$15:$N$29,'4-4'!$L$31:$N$36,'4-4'!$L$38:$N$39,'4-4'!$L$41:$N$44,'4-4'!$L$46:$N$54,'4-4'!$L$55</definedName>
    <definedName name="更新１難易度C術者総数その２">'4-5'!$L$15:$N$25,'4-5'!$L$27,'4-5'!$L$29:$N$30,'4-5'!$L$33:$N$43</definedName>
    <definedName name="更新１難易度C助手16歳未満その１">'4-4'!$X$31:$Z$36,'4-4'!$X$38:$Z$39,'4-4'!$X$41:$Z$44,'4-4'!$X$46:$Z$56</definedName>
    <definedName name="更新１難易度C助手16歳未満その２">'4-5'!$X$33:$Z$43</definedName>
    <definedName name="更新１難易度C助手総数その１">'4-4'!$U$15:$W$29,'4-4'!$U$31:$W$36,'4-4'!$U$38:$W$39,'4-4'!$U$41:$W$44,'4-4'!$U$46:$W$56</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1" l="1"/>
  <c r="G15" i="60"/>
  <c r="AD41" i="55" l="1"/>
  <c r="U53" i="55" l="1"/>
  <c r="O14" i="29" l="1"/>
  <c r="AD40" i="55"/>
  <c r="AD39" i="55"/>
  <c r="AD37" i="55"/>
  <c r="O41" i="56"/>
  <c r="O40" i="56"/>
  <c r="O39" i="56"/>
  <c r="O38" i="56"/>
  <c r="O37" i="56"/>
  <c r="O36" i="56"/>
  <c r="U42" i="56"/>
  <c r="L42" i="56"/>
  <c r="O43" i="58"/>
  <c r="O42" i="58"/>
  <c r="O41" i="58"/>
  <c r="O40" i="58"/>
  <c r="O39" i="58"/>
  <c r="O38" i="58"/>
  <c r="O37" i="58"/>
  <c r="O36" i="58"/>
  <c r="O35" i="58"/>
  <c r="O34" i="58"/>
  <c r="O33" i="58"/>
  <c r="X34" i="58"/>
  <c r="X35" i="58"/>
  <c r="X36" i="58"/>
  <c r="X37" i="58"/>
  <c r="X38" i="58"/>
  <c r="X39" i="58"/>
  <c r="X40" i="58"/>
  <c r="X41" i="58"/>
  <c r="X42" i="58"/>
  <c r="X43" i="58"/>
  <c r="X33" i="58"/>
  <c r="X41" i="56"/>
  <c r="X40" i="56"/>
  <c r="X39" i="56"/>
  <c r="X38" i="56"/>
  <c r="X37" i="56"/>
  <c r="X36" i="56"/>
  <c r="L53" i="55"/>
  <c r="AD27" i="55"/>
  <c r="AD31" i="57"/>
  <c r="X53" i="55"/>
  <c r="O53" i="55"/>
  <c r="AD51" i="55"/>
  <c r="AD27" i="56"/>
  <c r="AD26" i="56"/>
  <c r="AD25" i="56"/>
  <c r="AD23" i="56"/>
  <c r="AD21" i="56"/>
  <c r="AD27" i="50" l="1"/>
  <c r="AD55" i="57"/>
  <c r="AD15" i="50" l="1"/>
  <c r="AD16" i="50"/>
  <c r="AD15" i="55" l="1"/>
  <c r="U44" i="58" l="1"/>
  <c r="L44" i="58"/>
  <c r="I15" i="29" l="1"/>
  <c r="O16" i="29" l="1"/>
  <c r="I16" i="29"/>
  <c r="O15" i="29"/>
  <c r="I14" i="29"/>
  <c r="L14" i="29"/>
  <c r="R14" i="29"/>
  <c r="AD43" i="58"/>
  <c r="AD42" i="58"/>
  <c r="AD41" i="58"/>
  <c r="AD40" i="58"/>
  <c r="AD39" i="58"/>
  <c r="AD38" i="58"/>
  <c r="AD37" i="58"/>
  <c r="AD36" i="58"/>
  <c r="AD35" i="58"/>
  <c r="AD34" i="58"/>
  <c r="AD33" i="58"/>
  <c r="AD30" i="58"/>
  <c r="AD29" i="58"/>
  <c r="AD27" i="58"/>
  <c r="AD25" i="58"/>
  <c r="AD24" i="58"/>
  <c r="AD23" i="58"/>
  <c r="AD21" i="58"/>
  <c r="AD19" i="58"/>
  <c r="AD18" i="58"/>
  <c r="AD17" i="58"/>
  <c r="AD16" i="58"/>
  <c r="AD15" i="58"/>
  <c r="AD56" i="57"/>
  <c r="AD54" i="57"/>
  <c r="AD53" i="57"/>
  <c r="AD52" i="57"/>
  <c r="AD51" i="57"/>
  <c r="AD50" i="57"/>
  <c r="AD49" i="57"/>
  <c r="AD48" i="57"/>
  <c r="AD47" i="57"/>
  <c r="AD46" i="57"/>
  <c r="AD44" i="57"/>
  <c r="AD43" i="57"/>
  <c r="AD42" i="57"/>
  <c r="AD41" i="57"/>
  <c r="AD39" i="57"/>
  <c r="AD38" i="57"/>
  <c r="AD36" i="57"/>
  <c r="AD35" i="57"/>
  <c r="AD34" i="57"/>
  <c r="AD33" i="57"/>
  <c r="AD32" i="57"/>
  <c r="AD29" i="57"/>
  <c r="AD28" i="57"/>
  <c r="AD27" i="57"/>
  <c r="AD26" i="57"/>
  <c r="AD25" i="57"/>
  <c r="AD24" i="57"/>
  <c r="AD23" i="57"/>
  <c r="AD22" i="57"/>
  <c r="AD21" i="57"/>
  <c r="AD20" i="57"/>
  <c r="AD19" i="57"/>
  <c r="AD18" i="57"/>
  <c r="AD17" i="57"/>
  <c r="AD16" i="57"/>
  <c r="AD15" i="57"/>
  <c r="AD41" i="56"/>
  <c r="AD40" i="56"/>
  <c r="AD39" i="56"/>
  <c r="AD38" i="56"/>
  <c r="AD37" i="56"/>
  <c r="X42" i="56"/>
  <c r="R15" i="29" s="1"/>
  <c r="AD36" i="56"/>
  <c r="AD33" i="56"/>
  <c r="AD31" i="56"/>
  <c r="AD29" i="56"/>
  <c r="AD19" i="56"/>
  <c r="AD18" i="56"/>
  <c r="AD17" i="56"/>
  <c r="AD15" i="56"/>
  <c r="U55" i="55"/>
  <c r="AD52" i="55"/>
  <c r="AD50" i="55"/>
  <c r="AD47" i="55"/>
  <c r="AD46" i="55"/>
  <c r="AD45" i="55"/>
  <c r="AD44" i="55"/>
  <c r="AD43" i="55"/>
  <c r="AD42" i="55"/>
  <c r="AD36" i="55"/>
  <c r="AD35" i="55"/>
  <c r="AD34" i="55"/>
  <c r="AD32" i="55"/>
  <c r="AD31" i="55"/>
  <c r="AD30" i="55"/>
  <c r="AD28" i="55"/>
  <c r="AD26" i="55"/>
  <c r="AD25" i="55"/>
  <c r="AD23" i="55"/>
  <c r="AD22" i="55"/>
  <c r="AD20" i="55"/>
  <c r="AD19" i="55"/>
  <c r="AD18" i="55"/>
  <c r="AD17" i="55"/>
  <c r="AD16" i="55"/>
  <c r="AD44" i="58" l="1"/>
  <c r="U16" i="29" s="1"/>
  <c r="O44" i="58"/>
  <c r="L16" i="29" s="1"/>
  <c r="AD53" i="55"/>
  <c r="U14" i="29" s="1"/>
  <c r="O42" i="56"/>
  <c r="L15" i="29" s="1"/>
  <c r="X44" i="58"/>
  <c r="R16" i="29" s="1"/>
  <c r="O17" i="29" s="1"/>
  <c r="AD42" i="50"/>
  <c r="AD41" i="50"/>
  <c r="AD40" i="50"/>
  <c r="AD39" i="50"/>
  <c r="AD38" i="50"/>
  <c r="AD36" i="50"/>
  <c r="AD35" i="50"/>
  <c r="AD34" i="50"/>
  <c r="AD32" i="50"/>
  <c r="AD30" i="50"/>
  <c r="AD29" i="50"/>
  <c r="AD28" i="50"/>
  <c r="AD25" i="50"/>
  <c r="AD24" i="50"/>
  <c r="AD23" i="50"/>
  <c r="AD22" i="50"/>
  <c r="AD21" i="50"/>
  <c r="AD20" i="50"/>
  <c r="AD19" i="50"/>
  <c r="AD18" i="50"/>
  <c r="AD17" i="50"/>
  <c r="AD42" i="56" l="1"/>
  <c r="U15" i="29" s="1"/>
  <c r="I17" i="29"/>
  <c r="U17" i="29" l="1"/>
  <c r="X16" i="29"/>
  <c r="X15" i="29"/>
  <c r="X14" i="29" l="1"/>
</calcChain>
</file>

<file path=xl/sharedStrings.xml><?xml version="1.0" encoding="utf-8"?>
<sst xmlns="http://schemas.openxmlformats.org/spreadsheetml/2006/main" count="458" uniqueCount="318">
  <si>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</si>
  <si>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</si>
  <si>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</si>
  <si>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</si>
  <si>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</si>
  <si>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</si>
  <si>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</si>
  <si>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</si>
  <si>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</si>
  <si>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</si>
  <si>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</si>
  <si>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</si>
  <si>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</si>
  <si>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</si>
  <si>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</si>
  <si>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</si>
  <si>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</si>
  <si>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</si>
  <si>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</si>
  <si>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</si>
  <si>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</si>
  <si>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</si>
  <si>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</si>
  <si>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</si>
  <si>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</si>
  <si>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</si>
  <si>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</si>
  <si>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</si>
  <si>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</si>
  <si>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</si>
  <si>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</si>
  <si>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</si>
  <si>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</si>
  <si>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</si>
  <si>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</si>
  <si>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</si>
  <si>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</si>
  <si>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</si>
  <si>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</si>
  <si>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</si>
  <si>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</si>
  <si>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</si>
  <si>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</si>
  <si>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</si>
  <si>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</si>
  <si>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</si>
  <si>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</si>
  <si>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</si>
  <si>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</si>
  <si>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</si>
  <si>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</si>
  <si>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</si>
  <si>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</si>
  <si>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</si>
  <si>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</si>
  <si>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</si>
  <si>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</si>
  <si>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</si>
  <si>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</si>
  <si>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</si>
  <si>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</si>
  <si>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</si>
  <si>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</si>
  <si>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</si>
  <si>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</si>
  <si>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</si>
  <si>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</si>
  <si>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</si>
  <si>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</si>
  <si>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</si>
  <si>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</si>
  <si>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</si>
  <si>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</si>
  <si>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</si>
  <si>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</si>
  <si>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</si>
  <si>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</si>
  <si>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</si>
  <si>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</si>
  <si>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</si>
  <si>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</si>
  <si>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</si>
  <si>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</si>
  <si>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</si>
  <si>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</si>
  <si>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</si>
  <si>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</si>
  <si>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</si>
  <si>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</si>
  <si>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</si>
  <si>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</si>
  <si>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</si>
  <si>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</si>
  <si>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</si>
  <si>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</si>
  <si>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</si>
  <si>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</si>
  <si>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</si>
  <si>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</si>
  <si>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</si>
  <si>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</si>
  <si>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</si>
  <si>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</si>
  <si>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</si>
  <si>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</si>
  <si>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</si>
  <si>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</si>
  <si>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</si>
  <si>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</si>
  <si>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</si>
  <si>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</si>
  <si>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</si>
  <si>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</si>
  <si>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</si>
  <si>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</si>
  <si>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</si>
  <si>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</si>
  <si>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</si>
  <si>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</si>
  <si>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</si>
  <si>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</si>
  <si>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７．静脈</t>
    <rPh sb="2" eb="4">
      <t>ジョウミャク</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</si>
  <si>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</si>
  <si>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</si>
  <si>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</si>
  <si>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</si>
  <si>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</si>
  <si>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</si>
  <si>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</si>
  <si>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</si>
  <si>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</si>
  <si>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</si>
  <si>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</si>
  <si>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</si>
  <si>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</si>
  <si>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</si>
  <si>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</si>
  <si>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</si>
  <si>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</si>
  <si>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</si>
  <si>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</si>
  <si>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</si>
  <si>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</si>
  <si>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</si>
  <si>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</si>
  <si>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</si>
  <si>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</si>
  <si>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</si>
  <si>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</si>
  <si>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</si>
  <si>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</si>
  <si>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</si>
  <si>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</si>
  <si>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</si>
  <si>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</si>
  <si>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</si>
  <si>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</si>
  <si>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</si>
  <si>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</si>
  <si>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</si>
  <si>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</si>
  <si>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</si>
  <si>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</si>
  <si>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</si>
  <si>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</si>
  <si>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</si>
  <si>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</si>
  <si>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</si>
  <si>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</si>
  <si>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</si>
  <si>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</si>
  <si>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</si>
  <si>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</si>
  <si>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</si>
  <si>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</si>
  <si>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</si>
  <si>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</si>
  <si>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</si>
  <si>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</si>
  <si>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</si>
  <si>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</si>
  <si>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</si>
  <si>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</si>
  <si>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</si>
  <si>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</si>
  <si>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</si>
  <si>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</si>
  <si>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</si>
  <si>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</si>
  <si>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</si>
  <si>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</si>
  <si>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</si>
  <si>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</si>
  <si>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</si>
  <si>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</si>
  <si>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</si>
  <si>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</si>
  <si>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</si>
  <si>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</si>
  <si>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</si>
  <si>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</si>
  <si>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</si>
  <si>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</si>
  <si>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</si>
  <si>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</si>
  <si>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</si>
  <si>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</si>
  <si>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</si>
  <si>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</si>
  <si>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</si>
  <si>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</si>
  <si>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</si>
  <si>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</si>
  <si>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</si>
  <si>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</si>
  <si>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</si>
  <si>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</si>
  <si>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</si>
  <si>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</si>
  <si>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</si>
  <si>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</si>
  <si>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</si>
  <si>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専門医更新・様式４－６</t>
    <rPh sb="0" eb="3">
      <t>センモンイ</t>
    </rPh>
    <rPh sb="3" eb="5">
      <t>コウシン</t>
    </rPh>
    <phoneticPr fontId="4"/>
  </si>
  <si>
    <t>専門医更新・様式４－７</t>
    <rPh sb="0" eb="3">
      <t>センモンイ</t>
    </rPh>
    <rPh sb="3" eb="5">
      <t>コウシン</t>
    </rPh>
    <phoneticPr fontId="4"/>
  </si>
  <si>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</si>
  <si>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</si>
  <si>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</si>
  <si>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</si>
  <si>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</si>
  <si>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</si>
  <si>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</si>
  <si>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</si>
  <si>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</si>
  <si>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</si>
  <si>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</si>
  <si>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</si>
  <si>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</si>
  <si>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</si>
  <si>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</si>
  <si>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</si>
  <si>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</si>
  <si>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(3)頸動脈ステント留置術</t>
    <phoneticPr fontId="3"/>
  </si>
  <si>
    <t>　　（末梢吻合が上腕動脈以遠）</t>
    <phoneticPr fontId="3"/>
  </si>
  <si>
    <t>③　A-1から順に、難易度ごとに記録して下さい。</t>
    <rPh sb="0" eb="1">
      <t>３</t>
    </rPh>
    <rPh sb="7" eb="8">
      <t>ジュン</t>
    </rPh>
    <rPh sb="10" eb="13">
      <t>ナンイド</t>
    </rPh>
    <rPh sb="16" eb="18">
      <t>キロク</t>
    </rPh>
    <rPh sb="20" eb="21">
      <t>クダ</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</si>
  <si>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</si>
  <si>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</si>
  <si>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</si>
  <si>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</si>
  <si>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</si>
  <si>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</si>
  <si>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</si>
  <si>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</si>
  <si>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</si>
  <si>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</si>
  <si>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</si>
  <si>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</si>
  <si>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②　術者名あるいは指導的助手名のついた手術記録コピーを添付して下さい。（氏名とIDは消し、年齢と性別は残すこと）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5" eb="47">
      <t>ネンレイ</t>
    </rPh>
    <rPh sb="48" eb="50">
      <t>セイベツ</t>
    </rPh>
    <rPh sb="51" eb="52">
      <t>ノコ</t>
    </rPh>
    <phoneticPr fontId="3"/>
  </si>
  <si>
    <t xml:space="preserve"> （4)胸部大動脈ステントグラフト内挿術</t>
    <phoneticPr fontId="4"/>
  </si>
  <si>
    <t>　(3)人工心臓装着術</t>
    <phoneticPr fontId="4"/>
  </si>
  <si>
    <t>　(4)心臓移植術</t>
    <phoneticPr fontId="3"/>
  </si>
  <si>
    <t>　(4)単独左心耳閉鎖術・切除術</t>
    <rPh sb="4" eb="6">
      <t>タンドク</t>
    </rPh>
    <rPh sb="6" eb="7">
      <t>ヒダリ</t>
    </rPh>
    <rPh sb="7" eb="9">
      <t>シンジ</t>
    </rPh>
    <rPh sb="9" eb="11">
      <t>ヘイサ</t>
    </rPh>
    <rPh sb="11" eb="12">
      <t>ジュツ</t>
    </rPh>
    <rPh sb="13" eb="16">
      <t>セツジョジュツ</t>
    </rPh>
    <phoneticPr fontId="3"/>
  </si>
  <si>
    <t>血管内治療</t>
    <phoneticPr fontId="3"/>
  </si>
  <si>
    <t>５．静脈</t>
    <phoneticPr fontId="3"/>
  </si>
  <si>
    <t>７．血管内治療</t>
    <rPh sb="2" eb="5">
      <t>ケッカンナイ</t>
    </rPh>
    <rPh sb="5" eb="7">
      <t>チリョウ</t>
    </rPh>
    <phoneticPr fontId="3"/>
  </si>
  <si>
    <t>８．これに準ずる手術</t>
    <rPh sb="5" eb="6">
      <t>ジュン</t>
    </rPh>
    <rPh sb="8" eb="10">
      <t>シュジュツ</t>
    </rPh>
    <phoneticPr fontId="3"/>
  </si>
  <si>
    <t>　(1)上行大動脈手術</t>
    <rPh sb="4" eb="6">
      <t>ジョウコウ</t>
    </rPh>
    <rPh sb="6" eb="9">
      <t>ダイドウミャク</t>
    </rPh>
    <rPh sb="9" eb="11">
      <t>シュジュツ</t>
    </rPh>
    <phoneticPr fontId="3"/>
  </si>
  <si>
    <t>　(2)下行大動脈手術</t>
    <rPh sb="4" eb="5">
      <t>シタ</t>
    </rPh>
    <rPh sb="5" eb="6">
      <t>ユキ</t>
    </rPh>
    <rPh sb="6" eb="9">
      <t>ダイドウミャク</t>
    </rPh>
    <rPh sb="9" eb="11">
      <t>シュジュツ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</si>
  <si>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</si>
  <si>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 xml:space="preserve"> （5)腹部大動脈ステントグラフト内挿術</t>
    <phoneticPr fontId="3"/>
  </si>
  <si>
    <t>１０．これに準ずる手術</t>
    <rPh sb="6" eb="7">
      <t>ジュン</t>
    </rPh>
    <rPh sb="9" eb="11">
      <t>シュジュツ</t>
    </rPh>
    <phoneticPr fontId="3"/>
  </si>
  <si>
    <t>　(4)人工血管・動脈感染に対する根治術</t>
    <phoneticPr fontId="4"/>
  </si>
  <si>
    <t>　(5)上肢の血行再建術</t>
    <phoneticPr fontId="3"/>
  </si>
  <si>
    <t>　(7)血行再建を伴う胸郭出口症候群手術</t>
    <phoneticPr fontId="3"/>
  </si>
  <si>
    <t>　(8)破裂性末梢動脈瘤手術</t>
    <phoneticPr fontId="4"/>
  </si>
  <si>
    <t>　(9)肺動脈内膜摘除術（慢性）</t>
    <phoneticPr fontId="4"/>
  </si>
  <si>
    <t xml:space="preserve">     再建を伴う腹部大動脈瘤手術</t>
    <phoneticPr fontId="3"/>
  </si>
  <si>
    <t>　(2)上肢の血行再建術(腋窩動脈含む)</t>
    <phoneticPr fontId="3"/>
  </si>
  <si>
    <t>　(4)肺動脈血栓摘除術(急性、直達術)</t>
    <phoneticPr fontId="4"/>
  </si>
  <si>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</si>
  <si>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</si>
  <si>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</si>
  <si>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(1)末梢静脈血行再建術</t>
    <rPh sb="4" eb="6">
      <t>マッショウ</t>
    </rPh>
    <rPh sb="6" eb="9">
      <t>ジョウミャクケツ</t>
    </rPh>
    <rPh sb="9" eb="10">
      <t>ギョウ</t>
    </rPh>
    <rPh sb="10" eb="13">
      <t>サイケンジュツ</t>
    </rPh>
    <phoneticPr fontId="3"/>
  </si>
  <si>
    <t>　(1)末梢動脈の狭窄に対する血管内治療</t>
    <phoneticPr fontId="3"/>
  </si>
  <si>
    <t>(血栓内膜摘除術を含む)</t>
    <phoneticPr fontId="3"/>
  </si>
  <si>
    <t>　(2)心筋梗塞合併症手術</t>
    <phoneticPr fontId="3"/>
  </si>
  <si>
    <t>摘出術(リード抜去含む・電池交換は除く)</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</si>
  <si>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</si>
  <si>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</si>
  <si>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</si>
  <si>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　(3)腹部内臓動脈血行再建術(腎動脈を含む)</t>
    <phoneticPr fontId="3"/>
  </si>
  <si>
    <t>　(1)体腔内の血管外傷手術(刺傷・外傷など)</t>
    <phoneticPr fontId="3"/>
  </si>
  <si>
    <t>　(6)拡大大腿深動脈形成術（大腿深動脈末梢</t>
    <phoneticPr fontId="3"/>
  </si>
  <si>
    <t>　　　へのバイパス術を含む）</t>
    <phoneticPr fontId="3"/>
  </si>
  <si>
    <r>
      <rPr>
        <sz val="4"/>
        <rFont val="ＭＳ 明朝"/>
        <family val="1"/>
        <charset val="128"/>
      </rPr>
      <t xml:space="preserve">    </t>
    </r>
    <r>
      <rPr>
        <sz val="8"/>
        <rFont val="ＭＳ 明朝"/>
        <family val="1"/>
        <charset val="128"/>
      </rPr>
      <t>(3)開胸を伴うペースメーカ植込み術・摘出術</t>
    </r>
    <phoneticPr fontId="3"/>
  </si>
  <si>
    <r>
      <rPr>
        <sz val="6"/>
        <rFont val="ＭＳ 明朝"/>
        <family val="1"/>
        <charset val="128"/>
      </rPr>
      <t xml:space="preserve"> 　</t>
    </r>
    <r>
      <rPr>
        <sz val="8"/>
        <rFont val="ＭＳ 明朝"/>
        <family val="1"/>
        <charset val="128"/>
      </rPr>
      <t>(9)開胸を伴わないペースメーカ植込み術・</t>
    </r>
    <phoneticPr fontId="3"/>
  </si>
  <si>
    <t>(人工血管、静脈表在化／転位シャント)</t>
    <phoneticPr fontId="3"/>
  </si>
  <si>
    <t>公刊年</t>
    <phoneticPr fontId="3"/>
  </si>
  <si>
    <t xml:space="preserve"> （2）ステントグラフト治療に伴う分枝塞栓術</t>
    <phoneticPr fontId="3"/>
  </si>
  <si>
    <t>※A-5、A-6、A-7症例は各術式ごと最大5例まで算入可</t>
    <rPh sb="20" eb="22">
      <t>サイダイ</t>
    </rPh>
    <phoneticPr fontId="3"/>
  </si>
  <si>
    <t>８．その他の血管系手術</t>
    <phoneticPr fontId="3"/>
  </si>
  <si>
    <t>９．血管内治療</t>
    <phoneticPr fontId="3"/>
  </si>
  <si>
    <t>専門医再取得・様式１</t>
    <rPh sb="0" eb="3">
      <t>センモンイ</t>
    </rPh>
    <rPh sb="3" eb="6">
      <t>サイシュトク</t>
    </rPh>
    <phoneticPr fontId="4"/>
  </si>
  <si>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</si>
  <si>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</si>
  <si>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</si>
  <si>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</si>
  <si>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</si>
  <si>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3"/>
  </si>
  <si>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3"/>
  </si>
  <si>
    <t>専門医再取得・様式２</t>
    <rPh sb="0" eb="3">
      <t>センモンイ</t>
    </rPh>
    <rPh sb="3" eb="6">
      <t>サイシュトク</t>
    </rPh>
    <phoneticPr fontId="4"/>
  </si>
  <si>
    <t>履　歴　書</t>
    <phoneticPr fontId="4"/>
  </si>
  <si>
    <t>専門医再取得・様式３</t>
    <rPh sb="0" eb="3">
      <t>センモンイ</t>
    </rPh>
    <rPh sb="3" eb="6">
      <t>サイシュトク</t>
    </rPh>
    <rPh sb="7" eb="9">
      <t>ヨウシキ</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</si>
  <si>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</si>
  <si>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月</t>
    <rPh sb="0" eb="1">
      <t>ツキ</t>
    </rPh>
    <phoneticPr fontId="3"/>
  </si>
  <si>
    <t>巻数</t>
    <rPh sb="0" eb="2">
      <t>カンスウ</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</si>
  <si>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</si>
  <si>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</si>
  <si>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５年間とは申請日より遡って５年間のことです。</t>
    <rPh sb="1" eb="3">
      <t>ネンカン</t>
    </rPh>
    <rPh sb="5" eb="7">
      <t>シンセイ</t>
    </rPh>
    <rPh sb="7" eb="8">
      <t>ヒ</t>
    </rPh>
    <rPh sb="10" eb="11">
      <t>サカノボ</t>
    </rPh>
    <rPh sb="14" eb="16">
      <t>ネンカン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</si>
</sst>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5">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FF0000"/>
      <name val="ＭＳ 明朝"/>
      <family val="1"/>
      <charset val="128"/>
    </font>
    <font>
      <sz val="10"/>
      <color rgb="FFFF0000"/>
      <name val="ＭＳ Ｐ明朝"/>
      <family val="1"/>
      <charset val="128"/>
    </font>
    <font>
      <sz val="9"/>
      <color theme="1"/>
      <name val="ＭＳ 明朝"/>
      <family val="1"/>
      <charset val="128"/>
    </font>
    <font>
      <sz val="4"/>
      <name val="ＭＳ 明朝"/>
      <family val="1"/>
      <charset val="128"/>
    </font>
    <font>
      <sz val="6"/>
      <name val="ＭＳ 明朝"/>
      <family val="1"/>
      <charset val="128"/>
    </font>
    <font>
      <sz val="9"/>
      <color rgb="FF0000FF"/>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2">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39">
    <xf numFmtId="0" fontId="0" fillId="0" borderId="0" xfId="0"/>
    <xf numFmtId="0" fontId="5" fillId="0" borderId="0" xfId="0" applyFont="1"/>
    <xf numFmtId="0" fontId="5" fillId="0" borderId="0" xfId="0" applyFont="1" applyAlignment="1">
      <alignment vertical="center"/>
    </xf>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10" fillId="0" borderId="1" xfId="1" applyFont="1" applyBorder="1" applyAlignment="1">
      <alignment horizontal="center" vertical="center"/>
    </xf>
    <xf numFmtId="0" fontId="5" fillId="2" borderId="0" xfId="0" applyFont="1" applyFill="1"/>
    <xf numFmtId="0" fontId="10" fillId="0" borderId="1" xfId="1" applyFont="1" applyBorder="1" applyAlignment="1">
      <alignment vertical="center"/>
    </xf>
    <xf numFmtId="0" fontId="16" fillId="0" borderId="0" xfId="0" applyFont="1"/>
    <xf numFmtId="0" fontId="15" fillId="0" borderId="0" xfId="1" applyFont="1" applyAlignment="1">
      <alignment vertical="center"/>
    </xf>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6" fillId="0" borderId="0" xfId="0"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0" fontId="5" fillId="0" borderId="13" xfId="0"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5" fillId="0" borderId="0" xfId="0" applyFont="1" applyProtection="1">
      <protection locked="0"/>
    </xf>
    <xf numFmtId="0" fontId="44"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176" fontId="7" fillId="0" borderId="0" xfId="1" applyNumberFormat="1" applyFont="1" applyAlignment="1">
      <alignment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7" fillId="0" borderId="5" xfId="0" applyFont="1" applyBorder="1"/>
    <xf numFmtId="0" fontId="6" fillId="3" borderId="5"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37" fillId="0" borderId="4" xfId="1"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9" fillId="2" borderId="0" xfId="1" applyFont="1" applyFill="1" applyAlignment="1" applyProtection="1">
      <alignment horizontal="right" vertical="center"/>
      <protection locked="0"/>
    </xf>
    <xf numFmtId="0" fontId="9" fillId="0" borderId="0" xfId="1" applyFont="1" applyAlignment="1">
      <alignment vertical="center"/>
    </xf>
    <xf numFmtId="0" fontId="38" fillId="0" borderId="0" xfId="1" applyFont="1" applyAlignment="1" applyProtection="1">
      <alignment horizontal="right" vertical="center"/>
      <protection locked="0"/>
    </xf>
    <xf numFmtId="0" fontId="38" fillId="0" borderId="15" xfId="1" applyFont="1" applyBorder="1" applyAlignment="1">
      <alignment vertical="center" shrinkToFit="1"/>
    </xf>
    <xf numFmtId="0" fontId="7" fillId="0" borderId="15" xfId="1" applyFont="1" applyBorder="1" applyAlignment="1">
      <alignment vertical="center"/>
    </xf>
    <xf numFmtId="0" fontId="39" fillId="0" borderId="0" xfId="1" applyFont="1" applyAlignment="1">
      <alignment vertical="center"/>
    </xf>
    <xf numFmtId="0" fontId="6" fillId="0" borderId="15" xfId="1" applyFont="1" applyBorder="1" applyAlignment="1">
      <alignment vertical="center"/>
    </xf>
    <xf numFmtId="0" fontId="49" fillId="0" borderId="0" xfId="1" applyFont="1" applyAlignment="1">
      <alignment vertical="center"/>
    </xf>
    <xf numFmtId="0" fontId="39" fillId="0" borderId="0" xfId="1" applyFont="1" applyAlignment="1" applyProtection="1">
      <alignment vertical="center"/>
      <protection locked="0"/>
    </xf>
    <xf numFmtId="0" fontId="50" fillId="0" borderId="0" xfId="1" applyFont="1" applyAlignment="1">
      <alignment vertical="center"/>
    </xf>
    <xf numFmtId="0" fontId="6" fillId="2" borderId="0" xfId="0" applyFont="1" applyFill="1" applyAlignment="1">
      <alignment horizontal="right" vertical="center"/>
    </xf>
    <xf numFmtId="0" fontId="6" fillId="0" borderId="0" xfId="0" applyFont="1" applyAlignment="1" applyProtection="1">
      <alignment vertical="center"/>
      <protection locked="0"/>
    </xf>
    <xf numFmtId="0" fontId="5" fillId="0" borderId="0" xfId="0" applyFont="1" applyAlignment="1" applyProtection="1">
      <alignment vertical="center"/>
      <protection locked="0"/>
    </xf>
    <xf numFmtId="49" fontId="37" fillId="0" borderId="0" xfId="0" applyNumberFormat="1" applyFont="1" applyAlignment="1">
      <alignment vertical="center"/>
    </xf>
    <xf numFmtId="0" fontId="37" fillId="0" borderId="17" xfId="1" applyFont="1" applyBorder="1" applyAlignment="1">
      <alignment vertical="center"/>
    </xf>
    <xf numFmtId="0" fontId="37" fillId="0" borderId="18" xfId="1" applyFont="1" applyBorder="1" applyAlignment="1">
      <alignment vertical="center"/>
    </xf>
    <xf numFmtId="49" fontId="16" fillId="0" borderId="1"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51" fillId="0" borderId="5" xfId="0" applyFont="1" applyBorder="1" applyAlignment="1">
      <alignment vertical="center"/>
    </xf>
    <xf numFmtId="0" fontId="51" fillId="0" borderId="6" xfId="1" applyFont="1" applyBorder="1" applyAlignment="1">
      <alignment vertical="center"/>
    </xf>
    <xf numFmtId="0" fontId="7" fillId="0" borderId="5" xfId="1" applyFont="1" applyBorder="1" applyAlignment="1">
      <alignment vertical="center"/>
    </xf>
    <xf numFmtId="0" fontId="5" fillId="0" borderId="6"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49" fontId="5" fillId="0" borderId="5" xfId="0" applyNumberFormat="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5" fillId="0" borderId="0" xfId="0" applyNumberFormat="1" applyFont="1" applyAlignment="1">
      <alignment vertical="center" shrinkToFit="1"/>
    </xf>
    <xf numFmtId="0" fontId="0" fillId="0" borderId="0" xfId="0" applyAlignment="1">
      <alignment vertical="center" shrinkToFit="1"/>
    </xf>
    <xf numFmtId="0" fontId="54" fillId="0" borderId="0" xfId="0" applyFont="1" applyAlignment="1">
      <alignment vertical="center"/>
    </xf>
    <xf numFmtId="0" fontId="48" fillId="0" borderId="0" xfId="1" applyFont="1" applyAlignment="1">
      <alignment vertical="top" wrapText="1"/>
    </xf>
    <xf numFmtId="49" fontId="5" fillId="0" borderId="4" xfId="0" applyNumberFormat="1" applyFon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49" fontId="10" fillId="0" borderId="4" xfId="1" applyNumberFormat="1" applyFont="1" applyBorder="1" applyAlignment="1">
      <alignment horizontal="center" vertical="center"/>
    </xf>
    <xf numFmtId="49" fontId="5" fillId="0" borderId="6" xfId="0"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wrapText="1" shrinkToFit="1"/>
    </xf>
    <xf numFmtId="49" fontId="10" fillId="0" borderId="5" xfId="1" applyNumberFormat="1" applyFont="1" applyBorder="1" applyAlignment="1">
      <alignment horizontal="center" vertical="center" wrapText="1" shrinkToFit="1"/>
    </xf>
    <xf numFmtId="49" fontId="10" fillId="0" borderId="6" xfId="1" applyNumberFormat="1" applyFont="1" applyBorder="1" applyAlignment="1">
      <alignment horizontal="center" vertical="center" wrapText="1" shrinkToFit="1"/>
    </xf>
    <xf numFmtId="49" fontId="7" fillId="0" borderId="4" xfId="0" applyNumberFormat="1" applyFont="1" applyBorder="1" applyAlignment="1">
      <alignment horizontal="left" vertical="center"/>
    </xf>
    <xf numFmtId="49" fontId="7" fillId="0" borderId="5" xfId="0" applyNumberFormat="1" applyFont="1" applyBorder="1" applyAlignment="1">
      <alignment horizontal="left" vertical="center"/>
    </xf>
    <xf numFmtId="49" fontId="7" fillId="0" borderId="6" xfId="0" applyNumberFormat="1" applyFont="1" applyBorder="1" applyAlignment="1">
      <alignment horizontal="left" vertical="center"/>
    </xf>
    <xf numFmtId="49" fontId="10" fillId="0" borderId="0" xfId="1" applyNumberFormat="1" applyFont="1" applyAlignment="1">
      <alignment horizontal="left" vertical="center"/>
    </xf>
    <xf numFmtId="49" fontId="9" fillId="0" borderId="4" xfId="1" applyNumberFormat="1" applyFont="1" applyBorder="1" applyAlignment="1">
      <alignment horizontal="left" vertical="center" shrinkToFit="1"/>
    </xf>
    <xf numFmtId="49" fontId="9" fillId="0" borderId="5" xfId="1" applyNumberFormat="1" applyFont="1" applyBorder="1" applyAlignment="1">
      <alignment horizontal="left" vertical="center" shrinkToFit="1"/>
    </xf>
    <xf numFmtId="49" fontId="9" fillId="0" borderId="6" xfId="1" applyNumberFormat="1" applyFont="1" applyBorder="1" applyAlignment="1">
      <alignment horizontal="left" vertical="center" shrinkToFit="1"/>
    </xf>
    <xf numFmtId="49" fontId="7" fillId="0" borderId="4"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49" fontId="5" fillId="0" borderId="5"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10" fillId="0" borderId="0" xfId="1" applyNumberFormat="1" applyFont="1" applyAlignment="1">
      <alignment vertical="center"/>
    </xf>
    <xf numFmtId="0" fontId="7" fillId="0" borderId="0" xfId="0" applyFont="1" applyAlignment="1">
      <alignmen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0" fontId="5" fillId="0" borderId="6" xfId="0" applyFont="1" applyBorder="1" applyAlignment="1">
      <alignment horizontal="center" vertical="center"/>
    </xf>
    <xf numFmtId="0" fontId="10" fillId="0" borderId="4" xfId="1" applyFont="1" applyBorder="1" applyAlignment="1">
      <alignment horizontal="right" vertical="center" shrinkToFit="1"/>
    </xf>
    <xf numFmtId="0" fontId="5" fillId="0" borderId="6" xfId="0" applyFont="1" applyBorder="1" applyAlignment="1">
      <alignment horizontal="right" vertical="center" shrinkToFit="1"/>
    </xf>
    <xf numFmtId="0" fontId="10" fillId="0" borderId="4" xfId="1" applyFont="1" applyBorder="1" applyAlignment="1">
      <alignment horizontal="left" vertical="center" shrinkToFit="1"/>
    </xf>
    <xf numFmtId="0" fontId="10" fillId="0" borderId="5" xfId="1" applyFont="1" applyBorder="1" applyAlignment="1">
      <alignment horizontal="left" vertical="center" shrinkToFit="1"/>
    </xf>
    <xf numFmtId="0" fontId="10" fillId="0" borderId="6" xfId="1" applyFont="1" applyBorder="1" applyAlignment="1">
      <alignment horizontal="left" vertical="center" shrinkToFit="1"/>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48" fillId="0" borderId="0" xfId="1" applyFont="1" applyAlignment="1">
      <alignment vertical="top" wrapText="1"/>
    </xf>
    <xf numFmtId="0" fontId="10" fillId="0" borderId="5" xfId="1" applyFont="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46" fillId="0" borderId="4" xfId="0" applyFont="1" applyBorder="1" applyAlignment="1">
      <alignment horizontal="center"/>
    </xf>
    <xf numFmtId="0" fontId="46" fillId="0" borderId="5" xfId="0" applyFont="1" applyBorder="1" applyAlignment="1">
      <alignment horizontal="center"/>
    </xf>
    <xf numFmtId="0" fontId="46" fillId="0" borderId="6" xfId="0" applyFont="1" applyBorder="1" applyAlignment="1">
      <alignment horizontal="center"/>
    </xf>
    <xf numFmtId="0" fontId="15" fillId="0" borderId="4" xfId="1" applyFont="1" applyBorder="1" applyAlignment="1" applyProtection="1">
      <alignment horizontal="left" vertical="center" wrapText="1"/>
      <protection locked="0"/>
    </xf>
    <xf numFmtId="0" fontId="15" fillId="0" borderId="5" xfId="1" applyFont="1" applyBorder="1" applyAlignment="1" applyProtection="1">
      <alignment horizontal="left" vertical="center" wrapText="1"/>
      <protection locked="0"/>
    </xf>
    <xf numFmtId="0" fontId="15" fillId="0" borderId="6" xfId="1" applyFont="1" applyBorder="1" applyAlignment="1" applyProtection="1">
      <alignment horizontal="left" vertical="center" wrapText="1"/>
      <protection locked="0"/>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0" fontId="9" fillId="2" borderId="0" xfId="1" applyFont="1" applyFill="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6" fillId="0" borderId="4" xfId="1" applyFont="1" applyBorder="1" applyAlignment="1">
      <alignment vertical="center" shrinkToFit="1"/>
    </xf>
    <xf numFmtId="0" fontId="6" fillId="0" borderId="5" xfId="1" applyFont="1" applyBorder="1" applyAlignment="1">
      <alignment vertical="center" shrinkToFit="1"/>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6" fillId="0" borderId="4" xfId="1" applyFont="1" applyBorder="1" applyAlignment="1">
      <alignment vertical="center"/>
    </xf>
    <xf numFmtId="0" fontId="6" fillId="0" borderId="5" xfId="1" applyFont="1" applyBorder="1" applyAlignment="1">
      <alignment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5" fillId="0" borderId="5" xfId="0" applyFont="1" applyBorder="1" applyAlignment="1">
      <alignment horizontal="center"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3" borderId="6" xfId="2" applyFont="1" applyFill="1" applyBorder="1" applyAlignment="1">
      <alignment vertical="center" shrinkToFit="1"/>
    </xf>
    <xf numFmtId="0" fontId="6" fillId="0" borderId="5" xfId="0" applyFont="1" applyBorder="1" applyAlignment="1">
      <alignment vertical="center"/>
    </xf>
    <xf numFmtId="0" fontId="6" fillId="0" borderId="6" xfId="0" applyFont="1" applyBorder="1" applyAlignment="1">
      <alignment vertical="center"/>
    </xf>
    <xf numFmtId="0" fontId="51" fillId="3" borderId="4" xfId="2" applyFont="1" applyFill="1" applyBorder="1" applyAlignment="1">
      <alignment vertical="center"/>
    </xf>
    <xf numFmtId="0" fontId="51" fillId="0" borderId="5" xfId="0" applyFont="1" applyBorder="1" applyAlignment="1">
      <alignment vertical="center"/>
    </xf>
    <xf numFmtId="0" fontId="51" fillId="0" borderId="6" xfId="0" applyFont="1" applyBorder="1" applyAlignment="1">
      <alignment vertical="center"/>
    </xf>
    <xf numFmtId="0" fontId="51" fillId="3" borderId="4" xfId="2" applyFont="1" applyFill="1" applyBorder="1" applyAlignment="1">
      <alignment horizontal="left" vertical="center"/>
    </xf>
    <xf numFmtId="0" fontId="51" fillId="3" borderId="5" xfId="2" applyFont="1" applyFill="1" applyBorder="1" applyAlignment="1">
      <alignment horizontal="left" vertical="center"/>
    </xf>
    <xf numFmtId="0" fontId="51" fillId="3" borderId="6" xfId="2" applyFont="1" applyFill="1" applyBorder="1" applyAlignment="1">
      <alignment horizontal="left" vertical="center"/>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6" fillId="3" borderId="6" xfId="2" applyFont="1" applyFill="1" applyBorder="1" applyAlignment="1">
      <alignment vertical="center"/>
    </xf>
    <xf numFmtId="0" fontId="6" fillId="0" borderId="5" xfId="0" applyFont="1" applyBorder="1" applyAlignment="1">
      <alignment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34" fillId="0" borderId="6" xfId="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9" xfId="2" applyFont="1" applyFill="1" applyBorder="1" applyAlignment="1">
      <alignment horizontal="left" vertical="center"/>
    </xf>
    <xf numFmtId="0" fontId="10" fillId="0" borderId="4"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0" fillId="0" borderId="3" xfId="0" applyBorder="1" applyAlignment="1">
      <alignment horizontal="center"/>
    </xf>
    <xf numFmtId="0" fontId="0" fillId="0" borderId="20" xfId="0" applyBorder="1" applyAlignment="1">
      <alignment horizont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8" xfId="2" applyNumberFormat="1"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2">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104775</xdr:colOff>
      <xdr:row>1</xdr:row>
      <xdr:rowOff>152399</xdr:rowOff>
    </xdr:from>
    <xdr:to>
      <xdr:col>6</xdr:col>
      <xdr:colOff>58575</xdr:colOff>
      <xdr:row>6</xdr:row>
      <xdr:rowOff>87149</xdr:rowOff>
    </xdr:to>
    <xdr:sp macro="" textlink="">
      <xdr:nvSpPr>
        <xdr:cNvPr id="2" name="正方形/長方形 1">
          <a:extLst>
            <a:ext uri="{FF2B5EF4-FFF2-40B4-BE49-F238E27FC236}">
              <a16:creationId xmlns:a16="http://schemas.microsoft.com/office/drawing/2014/main" id="{4B597D01-6A15-451F-8BDD-9B8A1B90FC02}"/>
            </a:ext>
          </a:extLst>
        </xdr:cNvPr>
        <xdr:cNvSpPr>
          <a:spLocks noChangeAspect="1"/>
        </xdr:cNvSpPr>
      </xdr:nvSpPr>
      <xdr:spPr>
        <a:xfrm>
          <a:off x="561975" y="323849"/>
          <a:ext cx="8682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114300</xdr:colOff>
      <xdr:row>0</xdr:row>
      <xdr:rowOff>142875</xdr:rowOff>
    </xdr:from>
    <xdr:to>
      <xdr:col>5</xdr:col>
      <xdr:colOff>30000</xdr:colOff>
      <xdr:row>5</xdr:row>
      <xdr:rowOff>77625</xdr:rowOff>
    </xdr:to>
    <xdr:sp macro="" textlink="">
      <xdr:nvSpPr>
        <xdr:cNvPr id="2" name="正方形/長方形 1">
          <a:extLst>
            <a:ext uri="{FF2B5EF4-FFF2-40B4-BE49-F238E27FC236}">
              <a16:creationId xmlns:a16="http://schemas.microsoft.com/office/drawing/2014/main" id="{30A0DC9D-647F-4350-9EF7-AFE258BB58C4}"/>
            </a:ext>
          </a:extLst>
        </xdr:cNvPr>
        <xdr:cNvSpPr>
          <a:spLocks noChangeAspect="1"/>
        </xdr:cNvSpPr>
      </xdr:nvSpPr>
      <xdr:spPr>
        <a:xfrm>
          <a:off x="438150" y="142875"/>
          <a:ext cx="8682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87150</xdr:colOff>
      <xdr:row>5</xdr:row>
      <xdr:rowOff>87150</xdr:rowOff>
    </xdr:to>
    <xdr:sp macro="" textlink="">
      <xdr:nvSpPr>
        <xdr:cNvPr id="2" name="正方形/長方形 1">
          <a:extLst>
            <a:ext uri="{FF2B5EF4-FFF2-40B4-BE49-F238E27FC236}">
              <a16:creationId xmlns:a16="http://schemas.microsoft.com/office/drawing/2014/main" id="{1FBEEC51-C935-4F6B-9D96-E7F84CD0FFD2}"/>
            </a:ext>
          </a:extLst>
        </xdr:cNvPr>
        <xdr:cNvSpPr>
          <a:spLocks noChangeAspect="1"/>
        </xdr:cNvSpPr>
      </xdr:nvSpPr>
      <xdr:spPr>
        <a:xfrm>
          <a:off x="342900" y="152400"/>
          <a:ext cx="8682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66675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ERV1\user\&#9734;&#21463;&#20184;&#12539;&#24515;&#23554;&#38272;&#21307;&#30003;&#35531;&#38306;&#20418;&#9734;_&#9733;\&#9632;&#30003;&#35531;&#26360;&#27096;&#24335;\&#24515;&#23554;&#38272;&#21307;&#30003;&#35531;&#26360;&#39006;&#65306;&#20877;&#21462;&#24471;&#65288;&#26356;&#26032;&#27508;&#12394;&#12375;&#65289;2025.xlsx" TargetMode="External"/><Relationship Id="rId1" Type="http://schemas.openxmlformats.org/officeDocument/2006/relationships/externalLinkPath" Target="file:///\\SERV1\user\&#9734;&#21463;&#20184;&#12539;&#24515;&#23554;&#38272;&#21307;&#30003;&#35531;&#38306;&#20418;&#9734;_&#9733;\&#9632;&#30003;&#35531;&#26360;&#27096;&#24335;\&#24515;&#23554;&#38272;&#21307;&#30003;&#35531;&#26360;&#39006;&#65306;&#20877;&#21462;&#24471;&#65288;&#26356;&#26032;&#27508;&#12394;&#12375;&#6528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２"/>
      <sheetName val="３"/>
      <sheetName val="4-1"/>
      <sheetName val="4-2"/>
      <sheetName val="4-3"/>
      <sheetName val="4-4"/>
      <sheetName val="4-5"/>
      <sheetName val="4-6"/>
      <sheetName val="4-7"/>
    </sheetNames>
    <sheetDataSet>
      <sheetData sheetId="0"/>
      <sheetData sheetId="1"/>
      <sheetData sheetId="2"/>
      <sheetData sheetId="3" refreshError="1"/>
      <sheetData sheetId="4" refreshError="1"/>
      <sheetData sheetId="5">
        <row r="13">
          <cell r="AD13">
            <v>8</v>
          </cell>
        </row>
        <row r="15">
          <cell r="AD15">
            <v>0</v>
          </cell>
        </row>
        <row r="16">
          <cell r="AD16">
            <v>0</v>
          </cell>
        </row>
        <row r="17">
          <cell r="AD17">
            <v>0</v>
          </cell>
        </row>
        <row r="19">
          <cell r="AD19">
            <v>0</v>
          </cell>
        </row>
        <row r="21">
          <cell r="AD21">
            <v>1</v>
          </cell>
        </row>
        <row r="22">
          <cell r="AD22">
            <v>0</v>
          </cell>
        </row>
        <row r="23">
          <cell r="AD23">
            <v>0</v>
          </cell>
        </row>
        <row r="24">
          <cell r="AD24">
            <v>0</v>
          </cell>
        </row>
        <row r="25">
          <cell r="AD25">
            <v>0</v>
          </cell>
        </row>
        <row r="27">
          <cell r="AD27">
            <v>2</v>
          </cell>
        </row>
        <row r="29">
          <cell r="AD29">
            <v>1</v>
          </cell>
        </row>
        <row r="31">
          <cell r="AD31">
            <v>0</v>
          </cell>
        </row>
        <row r="34">
          <cell r="AD34">
            <v>0</v>
          </cell>
        </row>
        <row r="35">
          <cell r="AD35">
            <v>0</v>
          </cell>
        </row>
        <row r="36">
          <cell r="AD36">
            <v>0</v>
          </cell>
        </row>
        <row r="37">
          <cell r="AD37">
            <v>0</v>
          </cell>
        </row>
        <row r="38">
          <cell r="AD38">
            <v>0</v>
          </cell>
        </row>
        <row r="39">
          <cell r="AD39">
            <v>0</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F23EE-2AEB-4D64-8AE3-0C8BA1D35946}">
  <sheetPr>
    <pageSetUpPr fitToPage="1"/>
  </sheetPr>
  <dimension ref="B6:AZ532"/>
  <sheetViews>
    <sheetView showGridLines="0" tabSelected="1" zoomScaleNormal="100" workbookViewId="0">
      <selection activeCell="G19" sqref="G19:Q19"/>
    </sheetView>
  </sheetViews>
  <sheetFormatPr defaultColWidth="9" defaultRowHeight="13.5"/>
  <cols>
    <col min="1" max="1" width="3" style="10" customWidth="1"/>
    <col min="2" max="19" width="3" style="11" customWidth="1"/>
    <col min="20" max="29" width="3" style="10" customWidth="1"/>
    <col min="30" max="30" width="2.625" style="10" customWidth="1"/>
    <col min="31" max="31" width="2.75" style="10" customWidth="1"/>
    <col min="32" max="16384" width="9" style="10"/>
  </cols>
  <sheetData>
    <row r="6" spans="2:52">
      <c r="G6" s="10"/>
      <c r="H6" s="10"/>
      <c r="I6" s="10"/>
      <c r="J6" s="10"/>
      <c r="K6" s="10"/>
      <c r="L6" s="10"/>
      <c r="M6" s="10"/>
      <c r="N6" s="10"/>
      <c r="O6" s="10"/>
      <c r="P6" s="10"/>
      <c r="Q6" s="10"/>
      <c r="R6" s="10"/>
      <c r="S6" s="10"/>
    </row>
    <row r="8" spans="2:52" s="7" customFormat="1" ht="12" customHeight="1">
      <c r="B8" s="4" t="s">
        <v>9</v>
      </c>
      <c r="C8" s="4"/>
      <c r="D8" s="4"/>
      <c r="E8" s="4"/>
      <c r="F8" s="4"/>
      <c r="G8" s="5"/>
      <c r="H8" s="4"/>
      <c r="I8" s="4"/>
      <c r="J8" s="4"/>
      <c r="K8" s="4"/>
      <c r="L8" s="4"/>
      <c r="M8" s="4"/>
      <c r="N8" s="4"/>
      <c r="O8" s="4"/>
      <c r="P8" s="4"/>
      <c r="Q8" s="4"/>
      <c r="R8" s="4"/>
      <c r="S8" s="4"/>
      <c r="T8" s="218" t="s">
        <v>10</v>
      </c>
      <c r="U8" s="218"/>
      <c r="V8" s="218"/>
      <c r="W8" s="218"/>
      <c r="X8" s="218"/>
      <c r="Y8" s="218"/>
      <c r="Z8" s="218"/>
      <c r="AA8" s="218"/>
      <c r="AB8" s="218"/>
      <c r="AC8" s="218"/>
      <c r="AD8" s="218"/>
    </row>
    <row r="9" spans="2:52" ht="12" customHeight="1">
      <c r="B9" s="8"/>
      <c r="C9" s="8"/>
      <c r="D9" s="8"/>
      <c r="E9" s="8"/>
      <c r="F9" s="8"/>
      <c r="G9" s="8"/>
      <c r="H9" s="8"/>
      <c r="I9" s="8"/>
      <c r="J9" s="8"/>
      <c r="K9" s="8"/>
      <c r="L9" s="8"/>
      <c r="M9" s="8"/>
      <c r="N9" s="8"/>
      <c r="O9" s="8"/>
      <c r="P9" s="8"/>
      <c r="Q9" s="8"/>
      <c r="R9" s="8"/>
      <c r="S9" s="8"/>
      <c r="T9" s="9"/>
      <c r="U9" s="9"/>
      <c r="V9" s="9"/>
      <c r="W9" s="9"/>
      <c r="X9" s="8"/>
      <c r="Y9" s="8"/>
      <c r="Z9" s="8"/>
      <c r="AA9" s="8"/>
      <c r="AB9" s="8"/>
      <c r="AC9" s="9"/>
      <c r="AD9" s="6" t="s">
        <v>301</v>
      </c>
    </row>
    <row r="10" spans="2:52" ht="8.4499999999999993" customHeight="1">
      <c r="S10" s="12"/>
    </row>
    <row r="11" spans="2:52" ht="15" customHeight="1">
      <c r="D11" s="10"/>
      <c r="E11" s="219" t="s">
        <v>302</v>
      </c>
      <c r="F11" s="220"/>
      <c r="G11" s="220"/>
      <c r="H11" s="220"/>
      <c r="I11" s="220"/>
      <c r="J11" s="220"/>
      <c r="K11" s="220"/>
      <c r="L11" s="220"/>
      <c r="M11" s="220"/>
      <c r="N11" s="220"/>
      <c r="O11" s="220"/>
      <c r="P11" s="220"/>
      <c r="Q11" s="220"/>
      <c r="R11" s="220"/>
      <c r="S11" s="220"/>
      <c r="T11" s="220"/>
      <c r="U11" s="220"/>
      <c r="V11" s="220"/>
      <c r="W11" s="220"/>
      <c r="X11" s="220"/>
      <c r="Y11" s="220"/>
      <c r="Z11" s="220"/>
      <c r="AA11" s="221"/>
    </row>
    <row r="12" spans="2:52" ht="15.6" customHeight="1">
      <c r="D12" s="13"/>
      <c r="E12" s="222"/>
      <c r="F12" s="223"/>
      <c r="G12" s="223"/>
      <c r="H12" s="223"/>
      <c r="I12" s="223"/>
      <c r="J12" s="223"/>
      <c r="K12" s="223"/>
      <c r="L12" s="223"/>
      <c r="M12" s="223"/>
      <c r="N12" s="223"/>
      <c r="O12" s="223"/>
      <c r="P12" s="223"/>
      <c r="Q12" s="223"/>
      <c r="R12" s="223"/>
      <c r="S12" s="223"/>
      <c r="T12" s="223"/>
      <c r="U12" s="223"/>
      <c r="V12" s="223"/>
      <c r="W12" s="223"/>
      <c r="X12" s="223"/>
      <c r="Y12" s="223"/>
      <c r="Z12" s="223"/>
      <c r="AA12" s="224"/>
    </row>
    <row r="13" spans="2:52" ht="7.9" customHeight="1">
      <c r="G13" s="14"/>
      <c r="AE13" s="17"/>
      <c r="AF13" s="17"/>
      <c r="AG13" s="17"/>
      <c r="AH13" s="17"/>
      <c r="AI13" s="17"/>
      <c r="AJ13" s="17"/>
      <c r="AK13" s="17"/>
      <c r="AL13" s="17"/>
      <c r="AM13" s="17"/>
      <c r="AN13" s="17"/>
      <c r="AO13" s="17"/>
      <c r="AP13" s="17"/>
      <c r="AQ13" s="17"/>
      <c r="AR13" s="17"/>
      <c r="AS13" s="17"/>
      <c r="AT13" s="17"/>
      <c r="AU13" s="17"/>
      <c r="AV13" s="17"/>
      <c r="AW13" s="17"/>
      <c r="AX13" s="17"/>
      <c r="AY13" s="17"/>
      <c r="AZ13" s="17"/>
    </row>
    <row r="14" spans="2:52" ht="13.9" customHeight="1">
      <c r="B14" s="15"/>
      <c r="C14" s="15"/>
      <c r="D14" s="15"/>
      <c r="E14" s="15"/>
      <c r="F14" s="15"/>
      <c r="G14" s="15"/>
      <c r="H14" s="15"/>
      <c r="I14" s="15"/>
      <c r="J14" s="15"/>
      <c r="K14" s="15"/>
      <c r="L14" s="15"/>
      <c r="M14" s="10"/>
      <c r="N14" s="10"/>
      <c r="O14" s="10"/>
      <c r="P14" s="10"/>
      <c r="Q14" s="10"/>
      <c r="R14" s="10"/>
      <c r="S14" s="10"/>
      <c r="W14" s="225">
        <v>2025</v>
      </c>
      <c r="X14" s="226"/>
      <c r="Y14" s="19" t="s">
        <v>20</v>
      </c>
      <c r="Z14" s="32"/>
      <c r="AA14" s="15" t="s">
        <v>36</v>
      </c>
      <c r="AB14" s="32"/>
      <c r="AC14" s="15" t="s">
        <v>33</v>
      </c>
      <c r="AE14" s="17"/>
      <c r="AF14" s="17"/>
      <c r="AG14" s="17"/>
      <c r="AH14" s="17"/>
      <c r="AI14" s="17"/>
      <c r="AJ14" s="17"/>
      <c r="AK14" s="17"/>
      <c r="AL14" s="17"/>
      <c r="AM14" s="17"/>
      <c r="AN14" s="17"/>
      <c r="AO14" s="17"/>
      <c r="AP14" s="17"/>
      <c r="AQ14" s="17"/>
      <c r="AR14" s="17"/>
      <c r="AS14" s="17"/>
      <c r="AT14" s="17"/>
      <c r="AU14" s="17"/>
      <c r="AV14" s="17"/>
      <c r="AW14" s="17"/>
      <c r="AX14" s="17"/>
      <c r="AY14" s="17"/>
      <c r="AZ14" s="17"/>
    </row>
    <row r="15" spans="2:52" ht="13.9" customHeight="1">
      <c r="B15" s="15"/>
      <c r="C15" s="15"/>
      <c r="D15" s="15"/>
      <c r="E15" s="15"/>
      <c r="F15" s="15"/>
      <c r="G15" s="15"/>
      <c r="H15" s="15"/>
      <c r="I15" s="15"/>
      <c r="J15" s="15"/>
      <c r="K15" s="15"/>
      <c r="L15" s="15"/>
      <c r="M15" s="10"/>
      <c r="N15" s="10"/>
      <c r="O15" s="10"/>
      <c r="P15" s="10"/>
      <c r="Q15" s="10"/>
      <c r="R15" s="10"/>
      <c r="S15" s="10"/>
      <c r="W15" s="15"/>
      <c r="X15" s="15"/>
      <c r="Y15" s="19"/>
      <c r="Z15" s="15"/>
      <c r="AA15" s="15"/>
      <c r="AB15" s="15"/>
      <c r="AC15" s="45" t="s">
        <v>29</v>
      </c>
      <c r="AE15" s="17"/>
      <c r="AF15" s="17"/>
      <c r="AG15" s="17"/>
      <c r="AH15" s="17"/>
      <c r="AI15" s="17"/>
      <c r="AJ15" s="17"/>
      <c r="AK15" s="17"/>
      <c r="AL15" s="17"/>
      <c r="AM15" s="17"/>
      <c r="AN15" s="17"/>
      <c r="AO15" s="17"/>
      <c r="AP15" s="17"/>
      <c r="AQ15" s="17"/>
      <c r="AR15" s="17"/>
      <c r="AS15" s="17"/>
      <c r="AT15" s="17"/>
      <c r="AU15" s="17"/>
      <c r="AV15" s="17"/>
      <c r="AW15" s="17"/>
      <c r="AX15" s="17"/>
      <c r="AY15" s="17"/>
      <c r="AZ15" s="17"/>
    </row>
    <row r="16" spans="2:52" ht="8.4499999999999993" customHeight="1">
      <c r="B16" s="15"/>
      <c r="C16" s="15"/>
      <c r="D16" s="15"/>
      <c r="E16" s="15"/>
      <c r="F16" s="15"/>
      <c r="G16" s="15"/>
      <c r="H16" s="15"/>
      <c r="I16" s="15"/>
      <c r="J16" s="15"/>
      <c r="K16" s="15"/>
      <c r="L16" s="15"/>
      <c r="M16" s="10"/>
      <c r="N16" s="10"/>
      <c r="O16" s="10"/>
      <c r="P16" s="10"/>
      <c r="Q16" s="10"/>
      <c r="R16" s="10"/>
      <c r="S16" s="10"/>
      <c r="W16" s="15"/>
      <c r="X16" s="15"/>
      <c r="Y16" s="19"/>
      <c r="Z16" s="15"/>
      <c r="AA16" s="15"/>
      <c r="AB16" s="15"/>
      <c r="AC16" s="46"/>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2:52" ht="13.9" customHeight="1">
      <c r="B17" s="11" t="s">
        <v>303</v>
      </c>
      <c r="C17" s="10"/>
      <c r="D17" s="10"/>
      <c r="E17" s="10"/>
      <c r="F17" s="10"/>
      <c r="G17" s="10"/>
      <c r="H17" s="10"/>
      <c r="I17" s="10"/>
      <c r="J17" s="10"/>
      <c r="K17" s="10"/>
      <c r="L17" s="10"/>
      <c r="M17" s="10"/>
      <c r="N17" s="10"/>
      <c r="O17" s="10"/>
      <c r="P17" s="10"/>
      <c r="Q17" s="10"/>
      <c r="R17" s="10"/>
      <c r="S17" s="10"/>
      <c r="AE17" s="17"/>
      <c r="AF17" s="17"/>
      <c r="AG17" s="17"/>
      <c r="AH17" s="17"/>
      <c r="AI17" s="17"/>
      <c r="AJ17" s="17"/>
      <c r="AK17" s="17"/>
      <c r="AL17" s="17"/>
      <c r="AM17" s="17"/>
      <c r="AN17" s="17"/>
      <c r="AO17" s="17"/>
      <c r="AP17" s="17"/>
      <c r="AQ17" s="17"/>
      <c r="AR17" s="17"/>
      <c r="AS17" s="17"/>
      <c r="AT17" s="17"/>
      <c r="AU17" s="17"/>
      <c r="AV17" s="17"/>
      <c r="AW17" s="17"/>
      <c r="AX17" s="17"/>
      <c r="AY17" s="17"/>
      <c r="AZ17" s="17"/>
    </row>
    <row r="18" spans="2:52" ht="14.45" customHeight="1">
      <c r="F18" s="38"/>
      <c r="K18" s="38"/>
      <c r="L18" s="10"/>
      <c r="AE18" s="17"/>
      <c r="AF18" s="17"/>
      <c r="AG18" s="17"/>
      <c r="AH18" s="17"/>
      <c r="AI18" s="17"/>
      <c r="AJ18" s="17"/>
      <c r="AK18" s="17"/>
      <c r="AL18" s="17"/>
      <c r="AM18" s="17"/>
      <c r="AN18" s="17"/>
      <c r="AO18" s="17"/>
      <c r="AP18" s="17"/>
      <c r="AQ18" s="17"/>
      <c r="AR18" s="17"/>
      <c r="AS18" s="17"/>
      <c r="AT18" s="17"/>
      <c r="AU18" s="17"/>
      <c r="AV18" s="17"/>
      <c r="AW18" s="17"/>
      <c r="AX18" s="17"/>
      <c r="AY18" s="17"/>
      <c r="AZ18" s="17"/>
    </row>
    <row r="19" spans="2:52" ht="24" customHeight="1">
      <c r="B19" s="19" t="s">
        <v>34</v>
      </c>
      <c r="C19" s="10"/>
      <c r="D19" s="58"/>
      <c r="E19" s="58"/>
      <c r="F19" s="61"/>
      <c r="G19" s="227"/>
      <c r="H19" s="228"/>
      <c r="I19" s="228"/>
      <c r="J19" s="228"/>
      <c r="K19" s="228"/>
      <c r="L19" s="228"/>
      <c r="M19" s="228"/>
      <c r="N19" s="228"/>
      <c r="O19" s="228"/>
      <c r="P19" s="228"/>
      <c r="Q19" s="229"/>
      <c r="R19" s="15" t="s">
        <v>43</v>
      </c>
      <c r="T19" s="19" t="s">
        <v>21</v>
      </c>
      <c r="U19" s="16"/>
      <c r="V19" s="16"/>
      <c r="W19" s="225"/>
      <c r="X19" s="230"/>
      <c r="Y19" s="15" t="s">
        <v>35</v>
      </c>
      <c r="Z19" s="32"/>
      <c r="AA19" s="15" t="s">
        <v>36</v>
      </c>
      <c r="AB19" s="32"/>
      <c r="AC19" s="19" t="s">
        <v>22</v>
      </c>
      <c r="AE19" s="17"/>
      <c r="AF19" s="17"/>
      <c r="AG19" s="17"/>
      <c r="AH19" s="17"/>
      <c r="AI19" s="17"/>
      <c r="AJ19" s="17"/>
      <c r="AK19" s="17"/>
      <c r="AL19" s="17"/>
      <c r="AM19" s="17"/>
      <c r="AN19" s="17"/>
      <c r="AO19" s="17"/>
      <c r="AP19" s="17"/>
      <c r="AQ19" s="17"/>
      <c r="AR19" s="17"/>
      <c r="AS19" s="17"/>
      <c r="AT19" s="17"/>
      <c r="AU19" s="17"/>
      <c r="AV19" s="17"/>
      <c r="AW19" s="17"/>
      <c r="AX19" s="17"/>
      <c r="AY19" s="17"/>
      <c r="AZ19" s="17"/>
    </row>
    <row r="20" spans="2:52" ht="14.45" customHeight="1">
      <c r="C20" s="18"/>
      <c r="D20" s="18"/>
      <c r="E20" s="16"/>
      <c r="F20" s="19"/>
      <c r="G20" s="19"/>
      <c r="H20" s="19"/>
      <c r="I20" s="19"/>
      <c r="J20" s="19"/>
      <c r="K20" s="19"/>
      <c r="L20" s="19"/>
      <c r="M20" s="19"/>
      <c r="N20" s="19"/>
      <c r="O20" s="19"/>
      <c r="P20" s="19"/>
      <c r="Q20" s="19"/>
      <c r="R20" s="19"/>
      <c r="AE20" s="17"/>
      <c r="AF20" s="17"/>
      <c r="AG20" s="17"/>
      <c r="AH20" s="17"/>
      <c r="AI20" s="17"/>
      <c r="AJ20" s="17"/>
      <c r="AK20" s="17"/>
      <c r="AL20" s="17"/>
      <c r="AM20" s="17"/>
      <c r="AN20" s="17"/>
      <c r="AO20" s="17"/>
      <c r="AP20" s="17"/>
      <c r="AQ20" s="17"/>
      <c r="AR20" s="17"/>
      <c r="AS20" s="17"/>
      <c r="AT20" s="17"/>
      <c r="AU20" s="17"/>
      <c r="AV20" s="17"/>
      <c r="AW20" s="17"/>
      <c r="AX20" s="17"/>
      <c r="AY20" s="17"/>
      <c r="AZ20" s="17"/>
    </row>
    <row r="21" spans="2:52" s="28" customFormat="1" ht="19.149999999999999" customHeight="1">
      <c r="B21" s="28" t="s">
        <v>304</v>
      </c>
      <c r="C21" s="11"/>
      <c r="D21" s="11"/>
      <c r="E21" s="19"/>
      <c r="F21" s="19"/>
      <c r="G21" s="19"/>
      <c r="H21" s="19"/>
      <c r="I21" s="19"/>
      <c r="J21" s="227"/>
      <c r="K21" s="228"/>
      <c r="L21" s="228"/>
      <c r="M21" s="228"/>
      <c r="N21" s="228"/>
      <c r="O21" s="228"/>
      <c r="P21" s="228"/>
      <c r="Q21" s="228"/>
      <c r="R21" s="228"/>
      <c r="S21" s="229"/>
      <c r="AE21" s="60"/>
      <c r="AF21" s="60"/>
      <c r="AG21" s="60"/>
      <c r="AH21" s="60"/>
      <c r="AI21" s="60"/>
      <c r="AJ21" s="60"/>
      <c r="AK21" s="60"/>
      <c r="AL21" s="60"/>
      <c r="AM21" s="60"/>
      <c r="AN21" s="60"/>
      <c r="AO21" s="60"/>
      <c r="AP21" s="60"/>
      <c r="AQ21" s="60"/>
      <c r="AR21" s="60"/>
      <c r="AS21" s="60"/>
      <c r="AT21" s="60"/>
      <c r="AU21" s="60"/>
      <c r="AV21" s="60"/>
      <c r="AW21" s="60"/>
      <c r="AX21" s="60"/>
      <c r="AY21" s="60"/>
      <c r="AZ21" s="60"/>
    </row>
    <row r="22" spans="2:52" ht="14.45" customHeight="1">
      <c r="C22" s="18"/>
      <c r="D22" s="18"/>
      <c r="E22" s="18"/>
      <c r="AE22" s="17"/>
      <c r="AF22" s="17"/>
      <c r="AG22" s="17"/>
      <c r="AH22" s="17"/>
      <c r="AI22" s="17"/>
      <c r="AJ22" s="17"/>
      <c r="AK22" s="17"/>
      <c r="AL22" s="17"/>
      <c r="AM22" s="17"/>
      <c r="AN22" s="17"/>
      <c r="AO22" s="17"/>
      <c r="AP22" s="17"/>
      <c r="AQ22" s="17"/>
      <c r="AR22" s="17"/>
      <c r="AS22" s="17"/>
      <c r="AT22" s="17"/>
      <c r="AU22" s="17"/>
      <c r="AV22" s="17"/>
      <c r="AW22" s="17"/>
      <c r="AX22" s="17"/>
      <c r="AY22" s="17"/>
      <c r="AZ22" s="17"/>
    </row>
    <row r="23" spans="2:52" ht="23.45" customHeight="1">
      <c r="B23" s="19" t="s">
        <v>42</v>
      </c>
      <c r="C23" s="10"/>
      <c r="D23" s="59"/>
      <c r="E23" s="59"/>
      <c r="G23" s="197"/>
      <c r="H23" s="198"/>
      <c r="I23" s="198"/>
      <c r="J23" s="198"/>
      <c r="K23" s="198"/>
      <c r="L23" s="198"/>
      <c r="M23" s="198"/>
      <c r="N23" s="198"/>
      <c r="O23" s="198"/>
      <c r="P23" s="198"/>
      <c r="Q23" s="198"/>
      <c r="R23" s="198"/>
      <c r="S23" s="198"/>
      <c r="T23" s="198"/>
      <c r="U23" s="198"/>
      <c r="V23" s="198"/>
      <c r="W23" s="198"/>
      <c r="X23" s="198"/>
      <c r="Y23" s="198"/>
      <c r="Z23" s="198"/>
      <c r="AA23" s="198"/>
      <c r="AB23" s="198"/>
      <c r="AC23" s="198"/>
      <c r="AD23" s="199"/>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2:52" ht="7.9" customHeight="1">
      <c r="C24" s="16"/>
      <c r="D24" s="16"/>
      <c r="E24" s="16"/>
      <c r="F24" s="39"/>
      <c r="G24" s="39"/>
      <c r="H24" s="39"/>
      <c r="I24" s="39"/>
      <c r="J24" s="39"/>
      <c r="K24" s="39"/>
      <c r="L24" s="39"/>
      <c r="M24" s="39"/>
      <c r="N24" s="39"/>
      <c r="O24" s="39"/>
      <c r="P24" s="39"/>
      <c r="Q24" s="39"/>
      <c r="R24" s="39"/>
      <c r="S24" s="39"/>
      <c r="T24" s="48"/>
      <c r="U24" s="48"/>
      <c r="V24" s="48"/>
      <c r="W24" s="48"/>
      <c r="X24" s="48"/>
      <c r="Y24" s="48"/>
      <c r="Z24" s="48"/>
      <c r="AA24" s="48"/>
      <c r="AB24" s="48"/>
      <c r="AC24" s="48"/>
      <c r="AE24" s="17"/>
      <c r="AF24" s="17"/>
      <c r="AG24" s="17"/>
      <c r="AH24" s="17"/>
      <c r="AI24" s="17"/>
      <c r="AJ24" s="17"/>
      <c r="AK24" s="17"/>
      <c r="AL24" s="17"/>
      <c r="AM24" s="17"/>
      <c r="AN24" s="17"/>
      <c r="AO24" s="17"/>
      <c r="AP24" s="17"/>
      <c r="AQ24" s="17"/>
      <c r="AR24" s="17"/>
      <c r="AS24" s="17"/>
      <c r="AT24" s="17"/>
      <c r="AU24" s="17"/>
      <c r="AV24" s="17"/>
      <c r="AW24" s="17"/>
      <c r="AX24" s="17"/>
      <c r="AY24" s="17"/>
      <c r="AZ24" s="17"/>
    </row>
    <row r="25" spans="2:52" ht="24.6" customHeight="1">
      <c r="C25" s="216" t="s">
        <v>44</v>
      </c>
      <c r="D25" s="217"/>
      <c r="E25" s="217"/>
      <c r="F25" s="61"/>
      <c r="G25" s="197"/>
      <c r="H25" s="198"/>
      <c r="I25" s="198"/>
      <c r="J25" s="198"/>
      <c r="K25" s="198"/>
      <c r="L25" s="198"/>
      <c r="M25" s="198"/>
      <c r="N25" s="198"/>
      <c r="O25" s="198"/>
      <c r="P25" s="198"/>
      <c r="Q25" s="198"/>
      <c r="R25" s="198"/>
      <c r="S25" s="198"/>
      <c r="T25" s="198"/>
      <c r="U25" s="198"/>
      <c r="V25" s="198"/>
      <c r="W25" s="198"/>
      <c r="X25" s="198"/>
      <c r="Y25" s="198"/>
      <c r="Z25" s="198"/>
      <c r="AA25" s="198"/>
      <c r="AB25" s="198"/>
      <c r="AC25" s="198"/>
      <c r="AD25" s="199"/>
      <c r="AE25" s="17"/>
      <c r="AF25" s="17"/>
      <c r="AG25" s="17"/>
      <c r="AH25" s="17"/>
      <c r="AI25" s="17"/>
      <c r="AJ25" s="17"/>
      <c r="AK25" s="17"/>
      <c r="AL25" s="17"/>
      <c r="AM25" s="17"/>
      <c r="AN25" s="17"/>
      <c r="AO25" s="17"/>
      <c r="AP25" s="17"/>
      <c r="AQ25" s="17"/>
      <c r="AR25" s="17"/>
      <c r="AS25" s="17"/>
      <c r="AT25" s="17"/>
      <c r="AU25" s="17"/>
      <c r="AV25" s="17"/>
      <c r="AW25" s="17"/>
      <c r="AX25" s="17"/>
      <c r="AY25" s="17"/>
      <c r="AZ25" s="17"/>
    </row>
    <row r="26" spans="2:52" ht="9" customHeight="1">
      <c r="C26" s="16"/>
      <c r="D26" s="16"/>
      <c r="E26" s="16"/>
      <c r="F26" s="19"/>
      <c r="AE26" s="17"/>
      <c r="AF26" s="17"/>
      <c r="AG26" s="17"/>
      <c r="AH26" s="17"/>
      <c r="AI26" s="17"/>
      <c r="AJ26" s="17"/>
      <c r="AK26" s="17"/>
      <c r="AL26" s="17"/>
      <c r="AM26" s="17"/>
      <c r="AN26" s="17"/>
      <c r="AO26" s="17"/>
      <c r="AP26" s="17"/>
      <c r="AQ26" s="17"/>
      <c r="AR26" s="17"/>
      <c r="AS26" s="17"/>
      <c r="AT26" s="17"/>
      <c r="AU26" s="17"/>
      <c r="AV26" s="17"/>
      <c r="AW26" s="17"/>
      <c r="AX26" s="17"/>
      <c r="AY26" s="17"/>
      <c r="AZ26" s="17"/>
    </row>
    <row r="27" spans="2:52" ht="14.45" customHeight="1">
      <c r="B27" s="11" t="s">
        <v>23</v>
      </c>
      <c r="C27" s="10"/>
      <c r="D27" s="62"/>
      <c r="E27" s="62"/>
      <c r="F27" s="19" t="s">
        <v>1</v>
      </c>
      <c r="G27" s="190"/>
      <c r="H27" s="191"/>
      <c r="I27" s="15" t="s">
        <v>0</v>
      </c>
      <c r="J27" s="190"/>
      <c r="K27" s="214"/>
      <c r="L27" s="191"/>
      <c r="S27" s="49" t="s">
        <v>24</v>
      </c>
      <c r="T27" s="207"/>
      <c r="U27" s="215"/>
      <c r="V27" s="215"/>
      <c r="W27" s="215"/>
      <c r="X27" s="208"/>
      <c r="AE27" s="17"/>
      <c r="AF27" s="17"/>
      <c r="AG27" s="17"/>
      <c r="AH27" s="17"/>
      <c r="AI27" s="17"/>
      <c r="AJ27" s="17"/>
      <c r="AK27" s="17"/>
      <c r="AL27" s="17"/>
      <c r="AM27" s="17"/>
      <c r="AN27" s="17"/>
      <c r="AO27" s="17"/>
      <c r="AP27" s="17"/>
      <c r="AQ27" s="17"/>
      <c r="AR27" s="17"/>
      <c r="AS27" s="17"/>
      <c r="AT27" s="17"/>
      <c r="AU27" s="17"/>
      <c r="AV27" s="17"/>
      <c r="AW27" s="17"/>
      <c r="AX27" s="17"/>
      <c r="AY27" s="17"/>
      <c r="AZ27" s="17"/>
    </row>
    <row r="28" spans="2:52" ht="8.4499999999999993" customHeight="1">
      <c r="C28" s="19"/>
      <c r="D28" s="19"/>
      <c r="E28" s="19"/>
      <c r="F28" s="19"/>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2:52" ht="22.15" customHeight="1">
      <c r="E29" s="19"/>
      <c r="G29" s="197"/>
      <c r="H29" s="198"/>
      <c r="I29" s="198"/>
      <c r="J29" s="198"/>
      <c r="K29" s="198"/>
      <c r="L29" s="198"/>
      <c r="M29" s="198"/>
      <c r="N29" s="198"/>
      <c r="O29" s="198"/>
      <c r="P29" s="198"/>
      <c r="Q29" s="198"/>
      <c r="R29" s="198"/>
      <c r="S29" s="198"/>
      <c r="T29" s="198"/>
      <c r="U29" s="198"/>
      <c r="V29" s="198"/>
      <c r="W29" s="198"/>
      <c r="X29" s="198"/>
      <c r="Y29" s="198"/>
      <c r="Z29" s="198"/>
      <c r="AA29" s="198"/>
      <c r="AB29" s="198"/>
      <c r="AC29" s="198"/>
      <c r="AD29" s="199"/>
      <c r="AE29" s="17"/>
      <c r="AF29" s="17"/>
      <c r="AG29" s="17"/>
      <c r="AH29" s="17"/>
      <c r="AI29" s="17"/>
      <c r="AJ29" s="17"/>
      <c r="AK29" s="17"/>
      <c r="AL29" s="17"/>
      <c r="AM29" s="17"/>
      <c r="AN29" s="17"/>
      <c r="AO29" s="17"/>
      <c r="AP29" s="17"/>
      <c r="AQ29" s="17"/>
      <c r="AR29" s="17"/>
      <c r="AS29" s="17"/>
      <c r="AT29" s="17"/>
      <c r="AU29" s="17"/>
      <c r="AV29" s="17"/>
      <c r="AW29" s="17"/>
      <c r="AX29" s="17"/>
      <c r="AY29" s="17"/>
      <c r="AZ29" s="17"/>
    </row>
    <row r="30" spans="2:52" ht="9" customHeight="1">
      <c r="AE30" s="17"/>
      <c r="AF30" s="17"/>
      <c r="AG30" s="17"/>
      <c r="AH30" s="17"/>
      <c r="AI30" s="17"/>
      <c r="AJ30" s="17"/>
      <c r="AK30" s="17"/>
      <c r="AL30" s="17"/>
      <c r="AM30" s="17"/>
      <c r="AN30" s="17"/>
      <c r="AO30" s="17"/>
      <c r="AP30" s="17"/>
      <c r="AQ30" s="17"/>
      <c r="AR30" s="17"/>
      <c r="AS30" s="17"/>
      <c r="AT30" s="17"/>
      <c r="AU30" s="17"/>
      <c r="AV30" s="17"/>
      <c r="AW30" s="17"/>
      <c r="AX30" s="17"/>
      <c r="AY30" s="17"/>
      <c r="AZ30" s="17"/>
    </row>
    <row r="31" spans="2:52" ht="14.45" customHeight="1">
      <c r="F31" s="14" t="s">
        <v>2</v>
      </c>
      <c r="G31" s="200"/>
      <c r="H31" s="201"/>
      <c r="I31" s="201"/>
      <c r="J31" s="201"/>
      <c r="K31" s="201"/>
      <c r="L31" s="201"/>
      <c r="M31" s="201"/>
      <c r="N31" s="201"/>
      <c r="O31" s="201"/>
      <c r="P31" s="202"/>
      <c r="S31" s="14" t="s">
        <v>3</v>
      </c>
      <c r="T31" s="200"/>
      <c r="U31" s="201"/>
      <c r="V31" s="201"/>
      <c r="W31" s="201"/>
      <c r="X31" s="201"/>
      <c r="Y31" s="201"/>
      <c r="Z31" s="201"/>
      <c r="AA31" s="201"/>
      <c r="AB31" s="201"/>
      <c r="AC31" s="202"/>
      <c r="AE31" s="17"/>
      <c r="AF31" s="17"/>
      <c r="AG31" s="17"/>
      <c r="AH31" s="17"/>
      <c r="AI31" s="17"/>
      <c r="AJ31" s="17"/>
      <c r="AK31" s="17"/>
      <c r="AL31" s="17"/>
      <c r="AM31" s="17"/>
      <c r="AN31" s="17"/>
      <c r="AO31" s="17"/>
      <c r="AP31" s="17"/>
      <c r="AQ31" s="17"/>
      <c r="AR31" s="17"/>
      <c r="AS31" s="17"/>
      <c r="AT31" s="17"/>
      <c r="AU31" s="17"/>
      <c r="AV31" s="17"/>
      <c r="AW31" s="17"/>
      <c r="AX31" s="17"/>
      <c r="AY31" s="17"/>
      <c r="AZ31" s="17"/>
    </row>
    <row r="32" spans="2:52" ht="10.15" customHeight="1">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2:52" ht="14.45" customHeight="1">
      <c r="C33" s="16" t="s">
        <v>25</v>
      </c>
      <c r="G33" s="211"/>
      <c r="H33" s="212"/>
      <c r="I33" s="212"/>
      <c r="J33" s="212"/>
      <c r="K33" s="212"/>
      <c r="L33" s="212"/>
      <c r="M33" s="212"/>
      <c r="N33" s="212"/>
      <c r="O33" s="212"/>
      <c r="P33" s="212"/>
      <c r="Q33" s="212"/>
      <c r="R33" s="212"/>
      <c r="S33" s="212"/>
      <c r="T33" s="212"/>
      <c r="U33" s="212"/>
      <c r="V33" s="212"/>
      <c r="W33" s="212"/>
      <c r="X33" s="212"/>
      <c r="Y33" s="212"/>
      <c r="Z33" s="212"/>
      <c r="AA33" s="212"/>
      <c r="AB33" s="212"/>
      <c r="AC33" s="213"/>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2:52" ht="9.6" customHeight="1">
      <c r="AE34" s="17"/>
      <c r="AF34" s="17"/>
      <c r="AG34" s="17"/>
      <c r="AH34" s="17"/>
      <c r="AI34" s="17"/>
      <c r="AJ34" s="17"/>
      <c r="AK34" s="17"/>
      <c r="AL34" s="17"/>
      <c r="AM34" s="17"/>
      <c r="AN34" s="17"/>
      <c r="AO34" s="17"/>
      <c r="AP34" s="17"/>
      <c r="AQ34" s="17"/>
      <c r="AR34" s="17"/>
      <c r="AS34" s="17"/>
      <c r="AT34" s="17"/>
      <c r="AU34" s="17"/>
      <c r="AV34" s="17"/>
      <c r="AW34" s="17"/>
      <c r="AX34" s="17"/>
      <c r="AY34" s="17"/>
      <c r="AZ34" s="17"/>
    </row>
    <row r="35" spans="2:52" ht="14.45" customHeight="1">
      <c r="B35" s="11" t="s">
        <v>26</v>
      </c>
      <c r="C35" s="10"/>
      <c r="D35" s="19"/>
      <c r="E35" s="19"/>
      <c r="F35" s="19" t="s">
        <v>1</v>
      </c>
      <c r="G35" s="190"/>
      <c r="H35" s="191"/>
      <c r="I35" s="15" t="s">
        <v>0</v>
      </c>
      <c r="J35" s="190"/>
      <c r="K35" s="214"/>
      <c r="L35" s="191"/>
      <c r="S35" s="49" t="s">
        <v>24</v>
      </c>
      <c r="T35" s="207"/>
      <c r="U35" s="215"/>
      <c r="V35" s="215"/>
      <c r="W35" s="215"/>
      <c r="X35" s="208"/>
      <c r="AE35" s="17"/>
      <c r="AF35" s="17"/>
      <c r="AG35" s="17"/>
      <c r="AH35" s="17"/>
      <c r="AI35" s="17"/>
      <c r="AJ35" s="17"/>
      <c r="AK35" s="17"/>
      <c r="AL35" s="17"/>
      <c r="AM35" s="17"/>
      <c r="AN35" s="17"/>
      <c r="AO35" s="17"/>
      <c r="AP35" s="17"/>
      <c r="AQ35" s="17"/>
      <c r="AR35" s="17"/>
      <c r="AS35" s="17"/>
      <c r="AT35" s="17"/>
      <c r="AU35" s="17"/>
      <c r="AV35" s="17"/>
      <c r="AW35" s="17"/>
      <c r="AX35" s="17"/>
      <c r="AY35" s="17"/>
      <c r="AZ35" s="17"/>
    </row>
    <row r="36" spans="2:52" ht="9.6" customHeight="1">
      <c r="C36" s="19"/>
      <c r="D36" s="19"/>
      <c r="E36" s="19"/>
      <c r="F36" s="19"/>
      <c r="AE36" s="17"/>
      <c r="AF36" s="17"/>
      <c r="AG36" s="17"/>
      <c r="AH36" s="17"/>
      <c r="AI36" s="17"/>
      <c r="AJ36" s="17"/>
      <c r="AK36" s="17"/>
      <c r="AL36" s="17"/>
      <c r="AM36" s="17"/>
      <c r="AN36" s="17"/>
      <c r="AO36" s="17"/>
      <c r="AP36" s="17"/>
      <c r="AQ36" s="17"/>
      <c r="AR36" s="17"/>
      <c r="AS36" s="17"/>
      <c r="AT36" s="17"/>
      <c r="AU36" s="17"/>
      <c r="AV36" s="17"/>
      <c r="AW36" s="17"/>
      <c r="AX36" s="17"/>
      <c r="AY36" s="17"/>
      <c r="AZ36" s="17"/>
    </row>
    <row r="37" spans="2:52" ht="22.15" customHeight="1">
      <c r="E37" s="19"/>
      <c r="G37" s="197"/>
      <c r="H37" s="198"/>
      <c r="I37" s="198"/>
      <c r="J37" s="198"/>
      <c r="K37" s="198"/>
      <c r="L37" s="198"/>
      <c r="M37" s="198"/>
      <c r="N37" s="198"/>
      <c r="O37" s="198"/>
      <c r="P37" s="198"/>
      <c r="Q37" s="198"/>
      <c r="R37" s="198"/>
      <c r="S37" s="198"/>
      <c r="T37" s="198"/>
      <c r="U37" s="198"/>
      <c r="V37" s="198"/>
      <c r="W37" s="198"/>
      <c r="X37" s="198"/>
      <c r="Y37" s="198"/>
      <c r="Z37" s="198"/>
      <c r="AA37" s="198"/>
      <c r="AB37" s="198"/>
      <c r="AC37" s="198"/>
      <c r="AD37" s="199"/>
      <c r="AE37" s="17"/>
      <c r="AF37" s="17"/>
      <c r="AG37" s="17"/>
      <c r="AH37" s="17"/>
      <c r="AI37" s="17"/>
      <c r="AJ37" s="17"/>
      <c r="AK37" s="17"/>
      <c r="AL37" s="17"/>
      <c r="AM37" s="17"/>
      <c r="AN37" s="17"/>
      <c r="AO37" s="17"/>
      <c r="AP37" s="17"/>
      <c r="AQ37" s="17"/>
      <c r="AR37" s="17"/>
      <c r="AS37" s="17"/>
      <c r="AT37" s="17"/>
      <c r="AU37" s="17"/>
      <c r="AV37" s="17"/>
      <c r="AW37" s="17"/>
      <c r="AX37" s="17"/>
      <c r="AY37" s="17"/>
      <c r="AZ37" s="17"/>
    </row>
    <row r="38" spans="2:52" ht="10.15" customHeight="1">
      <c r="AE38" s="17"/>
      <c r="AF38" s="17"/>
      <c r="AG38" s="17"/>
      <c r="AH38" s="17"/>
      <c r="AI38" s="17"/>
      <c r="AJ38" s="17"/>
      <c r="AK38" s="17"/>
      <c r="AL38" s="17"/>
      <c r="AM38" s="17"/>
      <c r="AN38" s="17"/>
      <c r="AO38" s="17"/>
      <c r="AP38" s="17"/>
      <c r="AQ38" s="17"/>
      <c r="AR38" s="17"/>
      <c r="AS38" s="17"/>
      <c r="AT38" s="17"/>
      <c r="AU38" s="17"/>
      <c r="AV38" s="17"/>
      <c r="AW38" s="17"/>
      <c r="AX38" s="17"/>
      <c r="AY38" s="17"/>
      <c r="AZ38" s="17"/>
    </row>
    <row r="39" spans="2:52" ht="14.45" customHeight="1">
      <c r="F39" s="14" t="s">
        <v>2</v>
      </c>
      <c r="G39" s="200"/>
      <c r="H39" s="201"/>
      <c r="I39" s="201"/>
      <c r="J39" s="201"/>
      <c r="K39" s="201"/>
      <c r="L39" s="201"/>
      <c r="M39" s="201"/>
      <c r="N39" s="201"/>
      <c r="O39" s="201"/>
      <c r="P39" s="202"/>
      <c r="S39" s="14" t="s">
        <v>3</v>
      </c>
      <c r="T39" s="200"/>
      <c r="U39" s="201"/>
      <c r="V39" s="201"/>
      <c r="W39" s="201"/>
      <c r="X39" s="201"/>
      <c r="Y39" s="201"/>
      <c r="Z39" s="201"/>
      <c r="AA39" s="201"/>
      <c r="AB39" s="201"/>
      <c r="AC39" s="202"/>
      <c r="AE39" s="17"/>
      <c r="AF39" s="17"/>
      <c r="AG39" s="17"/>
      <c r="AH39" s="17"/>
      <c r="AI39" s="17"/>
      <c r="AJ39" s="17"/>
      <c r="AK39" s="17"/>
      <c r="AL39" s="17"/>
      <c r="AM39" s="17"/>
      <c r="AN39" s="17"/>
      <c r="AO39" s="17"/>
      <c r="AP39" s="17"/>
      <c r="AQ39" s="17"/>
      <c r="AR39" s="17"/>
      <c r="AS39" s="17"/>
      <c r="AT39" s="17"/>
      <c r="AU39" s="17"/>
      <c r="AV39" s="17"/>
      <c r="AW39" s="17"/>
      <c r="AX39" s="17"/>
      <c r="AY39" s="17"/>
      <c r="AZ39" s="17"/>
    </row>
    <row r="40" spans="2:52" ht="8.4499999999999993" customHeight="1">
      <c r="F40" s="14"/>
      <c r="AE40" s="17"/>
      <c r="AF40" s="17"/>
      <c r="AG40" s="17"/>
      <c r="AH40" s="17"/>
      <c r="AI40" s="17"/>
      <c r="AJ40" s="17"/>
      <c r="AK40" s="17"/>
      <c r="AL40" s="17"/>
      <c r="AM40" s="17"/>
      <c r="AN40" s="17"/>
      <c r="AO40" s="17"/>
      <c r="AP40" s="17"/>
      <c r="AQ40" s="17"/>
      <c r="AR40" s="17"/>
      <c r="AS40" s="17"/>
      <c r="AT40" s="17"/>
      <c r="AU40" s="17"/>
      <c r="AV40" s="17"/>
      <c r="AW40" s="17"/>
      <c r="AX40" s="17"/>
      <c r="AY40" s="17"/>
      <c r="AZ40" s="17"/>
    </row>
    <row r="41" spans="2:52" ht="15.6" customHeight="1">
      <c r="B41" s="203" t="s">
        <v>27</v>
      </c>
      <c r="C41" s="203"/>
      <c r="D41" s="203"/>
      <c r="E41" s="204"/>
      <c r="F41" s="205"/>
      <c r="G41" s="205"/>
      <c r="H41" s="205"/>
      <c r="I41" s="205"/>
      <c r="J41" s="205"/>
      <c r="K41" s="205"/>
      <c r="L41" s="205"/>
      <c r="M41" s="205"/>
      <c r="N41" s="205"/>
      <c r="O41" s="205"/>
      <c r="P41" s="205"/>
      <c r="Q41" s="205"/>
      <c r="R41" s="205"/>
      <c r="S41" s="205"/>
      <c r="T41" s="206"/>
      <c r="U41" s="11" t="s">
        <v>28</v>
      </c>
      <c r="W41" s="207"/>
      <c r="X41" s="208"/>
      <c r="Y41" s="15" t="s">
        <v>35</v>
      </c>
      <c r="Z41" s="37"/>
      <c r="AA41" s="11" t="s">
        <v>12</v>
      </c>
      <c r="AB41" s="11"/>
      <c r="AD41" s="17"/>
      <c r="AE41" s="17"/>
      <c r="AF41" s="17"/>
      <c r="AG41" s="17"/>
      <c r="AH41" s="17"/>
      <c r="AI41" s="17"/>
      <c r="AJ41" s="17"/>
      <c r="AK41" s="17"/>
      <c r="AL41" s="17"/>
      <c r="AM41" s="17"/>
      <c r="AN41" s="17"/>
      <c r="AO41" s="17"/>
      <c r="AP41" s="17"/>
      <c r="AQ41" s="17"/>
      <c r="AR41" s="17"/>
      <c r="AS41" s="17"/>
      <c r="AT41" s="17"/>
      <c r="AU41" s="17"/>
      <c r="AV41" s="17"/>
      <c r="AW41" s="17"/>
      <c r="AX41" s="17"/>
      <c r="AY41" s="17"/>
    </row>
    <row r="42" spans="2:52" ht="9.6" customHeight="1">
      <c r="B42" s="203"/>
      <c r="C42" s="203"/>
      <c r="D42" s="203"/>
      <c r="E42" s="50"/>
      <c r="F42" s="50"/>
      <c r="G42" s="50"/>
      <c r="H42" s="50"/>
      <c r="I42" s="50"/>
      <c r="J42" s="50"/>
      <c r="K42" s="50"/>
      <c r="L42" s="50"/>
      <c r="M42" s="51"/>
      <c r="N42" s="51"/>
      <c r="O42" s="51"/>
      <c r="P42" s="51"/>
      <c r="Q42" s="51"/>
      <c r="R42" s="50"/>
      <c r="S42" s="51"/>
      <c r="T42" s="51"/>
      <c r="U42" s="11"/>
      <c r="W42" s="52"/>
      <c r="X42" s="15"/>
      <c r="Y42" s="15"/>
      <c r="Z42" s="15"/>
      <c r="AA42" s="11"/>
      <c r="AB42" s="11"/>
      <c r="AD42" s="17"/>
      <c r="AE42" s="17"/>
      <c r="AF42" s="17"/>
      <c r="AG42" s="17"/>
      <c r="AH42" s="17"/>
      <c r="AI42" s="17"/>
      <c r="AJ42" s="17"/>
      <c r="AK42" s="17"/>
      <c r="AL42" s="17"/>
      <c r="AM42" s="17"/>
      <c r="AN42" s="17"/>
      <c r="AO42" s="17"/>
      <c r="AP42" s="17"/>
      <c r="AQ42" s="17"/>
      <c r="AR42" s="17"/>
      <c r="AS42" s="17"/>
      <c r="AT42" s="17"/>
      <c r="AU42" s="17"/>
      <c r="AV42" s="17"/>
      <c r="AW42" s="17"/>
      <c r="AX42" s="17"/>
      <c r="AY42" s="17"/>
    </row>
    <row r="43" spans="2:52" ht="14.45" customHeight="1">
      <c r="B43" s="203"/>
      <c r="C43" s="203"/>
      <c r="D43" s="203"/>
      <c r="E43" s="204"/>
      <c r="F43" s="205"/>
      <c r="G43" s="205"/>
      <c r="H43" s="205"/>
      <c r="I43" s="205"/>
      <c r="J43" s="205"/>
      <c r="K43" s="205"/>
      <c r="L43" s="205"/>
      <c r="M43" s="205"/>
      <c r="N43" s="205"/>
      <c r="O43" s="205"/>
      <c r="P43" s="205"/>
      <c r="Q43" s="205"/>
      <c r="R43" s="205"/>
      <c r="S43" s="205"/>
      <c r="T43" s="206"/>
      <c r="U43" s="209" t="s">
        <v>13</v>
      </c>
      <c r="V43" s="210"/>
      <c r="W43" s="207"/>
      <c r="X43" s="208"/>
      <c r="Y43" s="15" t="s">
        <v>35</v>
      </c>
      <c r="Z43" s="37"/>
      <c r="AA43" s="11" t="s">
        <v>14</v>
      </c>
      <c r="AB43" s="11"/>
      <c r="AD43" s="17"/>
      <c r="AE43" s="17"/>
      <c r="AF43" s="17"/>
      <c r="AG43" s="17"/>
      <c r="AH43" s="17"/>
      <c r="AI43" s="17"/>
      <c r="AJ43" s="17"/>
      <c r="AK43" s="17"/>
      <c r="AL43" s="17"/>
      <c r="AM43" s="17"/>
      <c r="AN43" s="17"/>
      <c r="AO43" s="17"/>
      <c r="AP43" s="17"/>
      <c r="AQ43" s="17"/>
      <c r="AR43" s="17"/>
      <c r="AS43" s="17"/>
      <c r="AT43" s="17"/>
      <c r="AU43" s="17"/>
      <c r="AV43" s="17"/>
      <c r="AW43" s="17"/>
      <c r="AX43" s="17"/>
      <c r="AY43" s="17"/>
    </row>
    <row r="44" spans="2:52" ht="14.45" customHeight="1">
      <c r="F44" s="53"/>
      <c r="AE44" s="17"/>
      <c r="AF44" s="17"/>
      <c r="AG44" s="17"/>
      <c r="AH44" s="17"/>
      <c r="AI44" s="17"/>
      <c r="AJ44" s="17"/>
      <c r="AK44" s="17"/>
      <c r="AL44" s="17"/>
      <c r="AM44" s="17"/>
      <c r="AN44" s="17"/>
      <c r="AO44" s="17"/>
      <c r="AP44" s="17"/>
      <c r="AQ44" s="17"/>
      <c r="AR44" s="17"/>
      <c r="AS44" s="17"/>
      <c r="AT44" s="17"/>
      <c r="AU44" s="17"/>
      <c r="AV44" s="17"/>
      <c r="AW44" s="17"/>
      <c r="AX44" s="17"/>
      <c r="AY44" s="17"/>
      <c r="AZ44" s="17"/>
    </row>
    <row r="45" spans="2:52" ht="7.15" customHeight="1">
      <c r="D45" s="19"/>
      <c r="E45" s="19"/>
      <c r="F45" s="19"/>
      <c r="G45" s="19"/>
      <c r="H45" s="19"/>
      <c r="I45" s="10"/>
      <c r="J45" s="10"/>
      <c r="K45" s="10"/>
      <c r="L45" s="10"/>
      <c r="M45" s="19"/>
      <c r="N45" s="19"/>
      <c r="O45" s="19"/>
      <c r="P45" s="19"/>
      <c r="Q45" s="19"/>
      <c r="R45" s="19"/>
      <c r="S45" s="19"/>
      <c r="T45" s="19"/>
      <c r="U45" s="19"/>
      <c r="V45" s="11"/>
      <c r="AD45" s="17"/>
      <c r="AE45" s="17"/>
      <c r="AF45" s="17"/>
      <c r="AG45" s="17"/>
      <c r="AH45" s="17"/>
      <c r="AI45" s="17"/>
      <c r="AJ45" s="17"/>
      <c r="AK45" s="17"/>
      <c r="AL45" s="17"/>
      <c r="AM45" s="17"/>
      <c r="AN45" s="17"/>
      <c r="AO45" s="17"/>
      <c r="AP45" s="17"/>
      <c r="AQ45" s="17"/>
      <c r="AR45" s="17"/>
      <c r="AS45" s="17"/>
      <c r="AT45" s="17"/>
      <c r="AU45" s="17"/>
      <c r="AV45" s="17"/>
      <c r="AW45" s="17"/>
      <c r="AX45" s="17"/>
      <c r="AY45" s="17"/>
    </row>
    <row r="46" spans="2:52" ht="18" customHeight="1">
      <c r="B46" s="11" t="s">
        <v>221</v>
      </c>
      <c r="D46" s="19"/>
      <c r="E46" s="19"/>
      <c r="F46" s="19"/>
      <c r="G46" s="19"/>
      <c r="H46" s="19"/>
      <c r="I46" s="10"/>
      <c r="J46" s="10"/>
      <c r="K46" s="10"/>
      <c r="L46" s="190"/>
      <c r="M46" s="191"/>
      <c r="N46" s="15" t="s">
        <v>35</v>
      </c>
      <c r="O46" s="37"/>
      <c r="P46" s="15" t="s">
        <v>36</v>
      </c>
      <c r="Q46" s="37"/>
      <c r="R46" s="15" t="s">
        <v>22</v>
      </c>
      <c r="S46" s="10"/>
      <c r="T46" s="52"/>
      <c r="V46" s="11"/>
      <c r="W46" s="14" t="s">
        <v>15</v>
      </c>
      <c r="X46" s="190"/>
      <c r="Y46" s="192"/>
      <c r="Z46" s="192"/>
      <c r="AA46" s="192"/>
      <c r="AB46" s="193"/>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2:52" ht="8.4499999999999993" customHeight="1">
      <c r="B47" s="10"/>
      <c r="C47" s="10"/>
      <c r="D47" s="10"/>
      <c r="E47" s="10"/>
      <c r="F47" s="10"/>
      <c r="G47" s="10"/>
      <c r="H47" s="10"/>
      <c r="I47" s="10"/>
      <c r="J47" s="10"/>
      <c r="K47" s="10"/>
      <c r="L47" s="10"/>
      <c r="M47" s="10"/>
      <c r="N47" s="10"/>
      <c r="O47" s="10"/>
      <c r="P47" s="10"/>
      <c r="Q47" s="10"/>
      <c r="R47" s="10"/>
      <c r="S47" s="10"/>
      <c r="AD47" s="17"/>
      <c r="AE47" s="17"/>
      <c r="AF47" s="17"/>
      <c r="AG47" s="17"/>
      <c r="AH47" s="17"/>
      <c r="AI47" s="17"/>
      <c r="AJ47" s="17"/>
      <c r="AK47" s="17"/>
      <c r="AL47" s="17"/>
      <c r="AM47" s="17"/>
      <c r="AN47" s="17"/>
      <c r="AO47" s="17"/>
      <c r="AP47" s="17"/>
      <c r="AQ47" s="17"/>
      <c r="AR47" s="17"/>
      <c r="AS47" s="17"/>
      <c r="AT47" s="17"/>
      <c r="AU47" s="17"/>
      <c r="AV47" s="17"/>
      <c r="AW47" s="17"/>
      <c r="AX47" s="17"/>
      <c r="AY47" s="17"/>
    </row>
    <row r="48" spans="2:52" ht="17.45" customHeight="1">
      <c r="B48" s="64" t="s">
        <v>305</v>
      </c>
      <c r="C48" s="64"/>
      <c r="D48" s="65"/>
      <c r="E48" s="65"/>
      <c r="F48" s="65"/>
      <c r="G48" s="65"/>
      <c r="H48" s="65"/>
      <c r="I48" s="10"/>
      <c r="J48" s="64" t="s">
        <v>306</v>
      </c>
      <c r="K48" s="64"/>
      <c r="L48" s="64"/>
      <c r="M48" s="64"/>
      <c r="N48" s="194"/>
      <c r="O48" s="195"/>
      <c r="P48" s="195"/>
      <c r="Q48" s="195"/>
      <c r="R48" s="195"/>
      <c r="S48" s="195"/>
      <c r="T48" s="196"/>
    </row>
    <row r="49" spans="2:51" ht="12" customHeight="1">
      <c r="B49" s="64"/>
      <c r="C49" s="64"/>
      <c r="D49" s="65"/>
      <c r="E49" s="65"/>
      <c r="F49" s="65"/>
      <c r="G49" s="65"/>
      <c r="H49" s="65"/>
      <c r="I49" s="10"/>
      <c r="J49" s="10"/>
      <c r="K49" s="10"/>
      <c r="L49" s="10"/>
      <c r="M49" s="65"/>
      <c r="N49" s="65"/>
      <c r="O49" s="65"/>
      <c r="P49" s="65"/>
      <c r="Q49" s="65"/>
      <c r="R49" s="65"/>
      <c r="S49" s="65"/>
      <c r="T49" s="65"/>
      <c r="U49" s="65"/>
      <c r="V49" s="64"/>
    </row>
    <row r="50" spans="2:51" ht="14.45" customHeight="1">
      <c r="B50" s="65" t="s">
        <v>58</v>
      </c>
      <c r="C50" s="66"/>
      <c r="D50" s="7"/>
      <c r="E50" s="67"/>
      <c r="F50" s="66"/>
      <c r="G50" s="66"/>
      <c r="H50" s="66"/>
      <c r="I50" s="66"/>
      <c r="J50" s="66"/>
      <c r="K50" s="66"/>
      <c r="L50" s="66"/>
      <c r="M50" s="66"/>
      <c r="N50" s="66"/>
      <c r="O50" s="66"/>
      <c r="P50" s="66"/>
      <c r="Q50" s="66"/>
      <c r="R50" s="66"/>
      <c r="S50" s="7"/>
      <c r="T50" s="7"/>
      <c r="U50" s="7"/>
      <c r="V50" s="7"/>
      <c r="W50" s="7"/>
      <c r="X50" s="7"/>
      <c r="Y50" s="7"/>
      <c r="Z50" s="7"/>
      <c r="AA50" s="7"/>
      <c r="AB50" s="7"/>
    </row>
    <row r="51" spans="2:51" ht="14.45" customHeight="1">
      <c r="B51" s="15"/>
      <c r="C51" s="11" t="s">
        <v>6</v>
      </c>
      <c r="D51" s="10"/>
      <c r="E51" s="10"/>
      <c r="F51" s="10"/>
      <c r="J51" s="11" t="s">
        <v>306</v>
      </c>
      <c r="N51" s="190"/>
      <c r="O51" s="192"/>
      <c r="P51" s="192"/>
      <c r="Q51" s="192"/>
      <c r="R51" s="192"/>
      <c r="S51" s="192"/>
      <c r="T51" s="193"/>
      <c r="U51" s="11"/>
      <c r="Y51" s="55"/>
      <c r="Z51" s="55"/>
      <c r="AA51" s="55"/>
      <c r="AB51" s="55"/>
      <c r="AD51" s="17"/>
      <c r="AE51" s="17"/>
      <c r="AF51" s="17"/>
      <c r="AG51" s="17"/>
      <c r="AH51" s="17"/>
      <c r="AI51" s="17"/>
      <c r="AJ51" s="17"/>
      <c r="AK51" s="17"/>
      <c r="AL51" s="17"/>
      <c r="AM51" s="17"/>
      <c r="AN51" s="17"/>
      <c r="AO51" s="17"/>
      <c r="AP51" s="17"/>
      <c r="AQ51" s="17"/>
      <c r="AR51" s="17"/>
      <c r="AS51" s="17"/>
      <c r="AT51" s="17"/>
      <c r="AU51" s="17"/>
      <c r="AV51" s="17"/>
      <c r="AW51" s="17"/>
      <c r="AX51" s="17"/>
      <c r="AY51" s="17"/>
    </row>
    <row r="52" spans="2:51" ht="9.6" customHeight="1">
      <c r="S52" s="10"/>
      <c r="AC52" s="55"/>
      <c r="AD52" s="57"/>
      <c r="AE52" s="17"/>
      <c r="AF52" s="17"/>
      <c r="AG52" s="17"/>
      <c r="AH52" s="17"/>
      <c r="AI52" s="17"/>
      <c r="AJ52" s="17"/>
      <c r="AK52" s="17"/>
      <c r="AL52" s="17"/>
      <c r="AM52" s="17"/>
      <c r="AN52" s="17"/>
      <c r="AO52" s="17"/>
      <c r="AP52" s="17"/>
      <c r="AQ52" s="17"/>
      <c r="AR52" s="17"/>
      <c r="AS52" s="17"/>
      <c r="AT52" s="17"/>
      <c r="AU52" s="17"/>
      <c r="AV52" s="17"/>
      <c r="AW52" s="17"/>
      <c r="AX52" s="17"/>
      <c r="AY52" s="17"/>
    </row>
    <row r="53" spans="2:51" ht="14.45" customHeight="1">
      <c r="B53" s="15"/>
      <c r="C53" s="11" t="s">
        <v>7</v>
      </c>
      <c r="J53" s="11" t="s">
        <v>306</v>
      </c>
      <c r="N53" s="190"/>
      <c r="O53" s="192"/>
      <c r="P53" s="192"/>
      <c r="Q53" s="192"/>
      <c r="R53" s="192"/>
      <c r="S53" s="192"/>
      <c r="T53" s="193"/>
      <c r="AC53" s="55"/>
      <c r="AD53" s="57"/>
      <c r="AE53" s="17"/>
      <c r="AF53" s="17"/>
      <c r="AG53" s="17"/>
      <c r="AH53" s="17"/>
      <c r="AI53" s="17"/>
      <c r="AJ53" s="17"/>
      <c r="AK53" s="17"/>
      <c r="AL53" s="17"/>
      <c r="AM53" s="17"/>
      <c r="AN53" s="17"/>
      <c r="AO53" s="17"/>
      <c r="AP53" s="17"/>
      <c r="AQ53" s="17"/>
      <c r="AR53" s="17"/>
      <c r="AS53" s="17"/>
      <c r="AT53" s="17"/>
      <c r="AU53" s="17"/>
      <c r="AV53" s="17"/>
      <c r="AW53" s="17"/>
      <c r="AX53" s="17"/>
      <c r="AY53" s="17"/>
    </row>
    <row r="54" spans="2:51" ht="9" customHeight="1">
      <c r="S54" s="10"/>
      <c r="AD54" s="17"/>
      <c r="AE54" s="17"/>
      <c r="AF54" s="17"/>
      <c r="AG54" s="17"/>
      <c r="AH54" s="17"/>
      <c r="AI54" s="17"/>
      <c r="AJ54" s="17"/>
      <c r="AK54" s="17"/>
      <c r="AL54" s="17"/>
      <c r="AM54" s="17"/>
      <c r="AN54" s="17"/>
      <c r="AO54" s="17"/>
      <c r="AP54" s="17"/>
      <c r="AQ54" s="17"/>
      <c r="AR54" s="17"/>
      <c r="AS54" s="17"/>
      <c r="AT54" s="17"/>
      <c r="AU54" s="17"/>
      <c r="AV54" s="17"/>
      <c r="AW54" s="17"/>
      <c r="AX54" s="17"/>
      <c r="AY54" s="17"/>
    </row>
    <row r="55" spans="2:51" ht="14.45" customHeight="1">
      <c r="B55" s="15"/>
      <c r="C55" s="11" t="s">
        <v>8</v>
      </c>
      <c r="D55" s="16"/>
      <c r="E55" s="16"/>
      <c r="J55" s="11" t="s">
        <v>306</v>
      </c>
      <c r="N55" s="190"/>
      <c r="O55" s="192"/>
      <c r="P55" s="192"/>
      <c r="Q55" s="192"/>
      <c r="R55" s="192"/>
      <c r="S55" s="192"/>
      <c r="T55" s="193"/>
      <c r="AD55" s="17"/>
      <c r="AE55" s="17"/>
      <c r="AF55" s="17"/>
      <c r="AG55" s="17"/>
      <c r="AH55" s="17"/>
      <c r="AI55" s="17"/>
      <c r="AJ55" s="17"/>
      <c r="AK55" s="17"/>
      <c r="AL55" s="17"/>
      <c r="AM55" s="17"/>
      <c r="AN55" s="17"/>
      <c r="AO55" s="17"/>
      <c r="AP55" s="17"/>
      <c r="AQ55" s="17"/>
      <c r="AR55" s="17"/>
      <c r="AS55" s="17"/>
      <c r="AT55" s="17"/>
      <c r="AU55" s="17"/>
      <c r="AV55" s="17"/>
      <c r="AW55" s="17"/>
      <c r="AX55" s="17"/>
      <c r="AY55" s="17"/>
    </row>
    <row r="56" spans="2:51" s="55" customFormat="1" ht="14.45" customHeight="1">
      <c r="B56" s="56"/>
      <c r="C56" s="54"/>
      <c r="D56" s="56"/>
      <c r="E56" s="56"/>
      <c r="F56" s="54"/>
      <c r="G56" s="54"/>
      <c r="H56" s="54"/>
      <c r="I56" s="54"/>
      <c r="J56" s="54"/>
      <c r="K56" s="54"/>
      <c r="L56" s="54"/>
      <c r="M56" s="54"/>
      <c r="N56" s="54"/>
      <c r="O56" s="54"/>
      <c r="P56" s="54"/>
      <c r="Q56" s="54"/>
      <c r="R56" s="54"/>
      <c r="AD56" s="57"/>
      <c r="AE56" s="57"/>
      <c r="AF56" s="57"/>
      <c r="AG56" s="57"/>
      <c r="AH56" s="57"/>
      <c r="AI56" s="57"/>
      <c r="AJ56" s="57"/>
      <c r="AK56" s="57"/>
      <c r="AL56" s="57"/>
      <c r="AM56" s="57"/>
      <c r="AN56" s="57"/>
      <c r="AO56" s="57"/>
      <c r="AP56" s="57"/>
      <c r="AQ56" s="57"/>
      <c r="AR56" s="57"/>
      <c r="AS56" s="57"/>
      <c r="AT56" s="57"/>
      <c r="AU56" s="57"/>
      <c r="AV56" s="57"/>
      <c r="AW56" s="57"/>
      <c r="AX56" s="57"/>
      <c r="AY56" s="57"/>
    </row>
    <row r="57" spans="2:51" ht="9.6" customHeight="1">
      <c r="S57" s="10"/>
      <c r="V57" s="52"/>
      <c r="AD57" s="17"/>
      <c r="AE57" s="17"/>
      <c r="AF57" s="17"/>
      <c r="AG57" s="17"/>
      <c r="AH57" s="17"/>
      <c r="AI57" s="17"/>
      <c r="AJ57" s="17"/>
      <c r="AK57" s="17"/>
      <c r="AL57" s="17"/>
      <c r="AM57" s="17"/>
      <c r="AN57" s="17"/>
      <c r="AO57" s="17"/>
      <c r="AP57" s="17"/>
      <c r="AQ57" s="17"/>
      <c r="AR57" s="17"/>
      <c r="AS57" s="17"/>
      <c r="AT57" s="17"/>
      <c r="AU57" s="17"/>
      <c r="AV57" s="17"/>
      <c r="AW57" s="17"/>
      <c r="AX57" s="17"/>
      <c r="AY57" s="17"/>
    </row>
    <row r="58" spans="2:51" ht="14.45" customHeight="1">
      <c r="B58" s="11" t="s">
        <v>45</v>
      </c>
      <c r="E58" s="37"/>
      <c r="F58" s="11" t="s">
        <v>37</v>
      </c>
      <c r="G58" s="10"/>
      <c r="H58" s="10"/>
      <c r="I58" s="10"/>
      <c r="L58" s="10"/>
      <c r="M58" s="37"/>
      <c r="N58" s="11" t="s">
        <v>38</v>
      </c>
      <c r="V58" s="37"/>
      <c r="W58" s="11" t="s">
        <v>39</v>
      </c>
      <c r="AD58" s="17"/>
      <c r="AE58" s="17"/>
      <c r="AF58" s="17"/>
      <c r="AG58" s="17"/>
      <c r="AH58" s="17"/>
      <c r="AI58" s="17"/>
      <c r="AJ58" s="17"/>
      <c r="AK58" s="17"/>
      <c r="AL58" s="17"/>
      <c r="AM58" s="17"/>
      <c r="AN58" s="17"/>
      <c r="AO58" s="17"/>
      <c r="AP58" s="17"/>
      <c r="AQ58" s="17"/>
      <c r="AR58" s="17"/>
      <c r="AS58" s="17"/>
      <c r="AT58" s="17"/>
      <c r="AU58" s="17"/>
      <c r="AV58" s="17"/>
      <c r="AW58" s="17"/>
      <c r="AX58" s="17"/>
      <c r="AY58" s="17"/>
    </row>
    <row r="59" spans="2:51" ht="9" customHeight="1">
      <c r="S59" s="10"/>
      <c r="AD59" s="17"/>
      <c r="AE59" s="17"/>
      <c r="AF59" s="17"/>
      <c r="AG59" s="17"/>
      <c r="AH59" s="17"/>
      <c r="AI59" s="17"/>
      <c r="AJ59" s="17"/>
      <c r="AK59" s="17"/>
      <c r="AL59" s="17"/>
      <c r="AM59" s="17"/>
      <c r="AN59" s="17"/>
      <c r="AO59" s="17"/>
      <c r="AP59" s="17"/>
      <c r="AQ59" s="17"/>
      <c r="AR59" s="17"/>
      <c r="AS59" s="17"/>
      <c r="AT59" s="17"/>
      <c r="AU59" s="17"/>
      <c r="AV59" s="17"/>
      <c r="AW59" s="17"/>
      <c r="AX59" s="17"/>
      <c r="AY59" s="17"/>
    </row>
    <row r="60" spans="2:51" ht="16.149999999999999" customHeight="1">
      <c r="E60" s="37"/>
      <c r="F60" s="11" t="s">
        <v>40</v>
      </c>
      <c r="G60" s="10"/>
      <c r="H60" s="10"/>
      <c r="I60" s="187"/>
      <c r="J60" s="188"/>
      <c r="K60" s="188"/>
      <c r="L60" s="188"/>
      <c r="M60" s="188"/>
      <c r="N60" s="188"/>
      <c r="O60" s="188"/>
      <c r="P60" s="188"/>
      <c r="Q60" s="188"/>
      <c r="R60" s="188"/>
      <c r="S60" s="188"/>
      <c r="T60" s="188"/>
      <c r="U60" s="188"/>
      <c r="V60" s="188"/>
      <c r="W60" s="188"/>
      <c r="X60" s="188"/>
      <c r="Y60" s="189"/>
      <c r="Z60" s="10" t="s">
        <v>41</v>
      </c>
      <c r="AD60" s="17"/>
      <c r="AE60" s="17"/>
      <c r="AF60" s="17"/>
      <c r="AG60" s="17"/>
      <c r="AH60" s="17"/>
      <c r="AI60" s="17"/>
      <c r="AJ60" s="17"/>
      <c r="AK60" s="17"/>
      <c r="AL60" s="17"/>
      <c r="AM60" s="17"/>
      <c r="AN60" s="17"/>
      <c r="AO60" s="17"/>
      <c r="AP60" s="17"/>
      <c r="AQ60" s="17"/>
      <c r="AR60" s="17"/>
      <c r="AS60" s="17"/>
      <c r="AT60" s="17"/>
      <c r="AU60" s="17"/>
      <c r="AV60" s="17"/>
      <c r="AW60" s="17"/>
      <c r="AX60" s="17"/>
      <c r="AY60" s="17"/>
    </row>
    <row r="61" spans="2:51" ht="16.149999999999999" customHeight="1">
      <c r="E61" s="15"/>
      <c r="G61" s="10"/>
      <c r="H61" s="10"/>
      <c r="I61" s="183"/>
      <c r="J61" s="184"/>
      <c r="K61" s="184"/>
      <c r="L61" s="184"/>
      <c r="M61" s="184"/>
      <c r="N61" s="184"/>
      <c r="O61" s="184"/>
      <c r="P61" s="184"/>
      <c r="Q61" s="184"/>
      <c r="R61" s="184"/>
      <c r="S61" s="184"/>
      <c r="T61" s="184"/>
      <c r="U61" s="184"/>
      <c r="V61" s="184"/>
      <c r="W61" s="184"/>
      <c r="X61" s="184"/>
      <c r="Y61" s="184"/>
      <c r="AD61" s="17"/>
      <c r="AE61" s="17"/>
      <c r="AF61" s="17"/>
      <c r="AG61" s="17"/>
      <c r="AH61" s="17"/>
      <c r="AI61" s="17"/>
      <c r="AJ61" s="17"/>
      <c r="AK61" s="17"/>
      <c r="AL61" s="17"/>
      <c r="AM61" s="17"/>
      <c r="AN61" s="17"/>
      <c r="AO61" s="17"/>
      <c r="AP61" s="17"/>
      <c r="AQ61" s="17"/>
      <c r="AR61" s="17"/>
      <c r="AS61" s="17"/>
      <c r="AT61" s="17"/>
      <c r="AU61" s="17"/>
      <c r="AV61" s="17"/>
      <c r="AW61" s="17"/>
      <c r="AX61" s="17"/>
      <c r="AY61" s="17"/>
    </row>
    <row r="62" spans="2:51" ht="14.25" customHeight="1">
      <c r="B62" s="185" t="s">
        <v>307</v>
      </c>
      <c r="C62" s="185"/>
      <c r="D62" s="185"/>
      <c r="E62" s="185"/>
      <c r="F62" s="185"/>
      <c r="G62" s="185"/>
      <c r="H62" s="185"/>
      <c r="I62" s="185"/>
      <c r="J62" s="185"/>
      <c r="K62" s="185"/>
      <c r="L62" s="185"/>
      <c r="M62" s="185"/>
      <c r="N62" s="185"/>
      <c r="O62" s="10"/>
      <c r="P62" s="10"/>
      <c r="Q62" s="185"/>
      <c r="R62" s="185"/>
      <c r="S62" s="185"/>
      <c r="T62" s="185"/>
      <c r="U62" s="185"/>
      <c r="V62" s="185"/>
      <c r="W62" s="185"/>
      <c r="X62" s="185"/>
      <c r="Y62" s="185"/>
      <c r="Z62" s="185"/>
      <c r="AA62" s="185"/>
      <c r="AB62" s="185"/>
      <c r="AC62" s="185"/>
      <c r="AD62" s="185"/>
      <c r="AE62" s="17"/>
      <c r="AF62" s="17"/>
      <c r="AG62" s="17"/>
      <c r="AH62" s="17"/>
      <c r="AI62" s="17"/>
      <c r="AJ62" s="17"/>
      <c r="AK62" s="17"/>
      <c r="AL62" s="17"/>
      <c r="AM62" s="17"/>
      <c r="AN62" s="17"/>
      <c r="AO62" s="17"/>
      <c r="AP62" s="17"/>
      <c r="AQ62" s="17"/>
      <c r="AR62" s="17"/>
      <c r="AS62" s="17"/>
      <c r="AT62" s="17"/>
      <c r="AU62" s="17"/>
      <c r="AV62" s="17"/>
      <c r="AW62" s="17"/>
      <c r="AX62" s="17"/>
      <c r="AY62" s="17"/>
    </row>
    <row r="63" spans="2:51" ht="14.25" customHeight="1">
      <c r="B63" s="185" t="s">
        <v>308</v>
      </c>
      <c r="F63" s="16"/>
      <c r="G63" s="16"/>
      <c r="H63" s="16"/>
      <c r="S63" s="10"/>
      <c r="AD63" s="17"/>
      <c r="AE63" s="17"/>
      <c r="AF63" s="17"/>
      <c r="AG63" s="17"/>
      <c r="AH63" s="17"/>
      <c r="AI63" s="17"/>
      <c r="AJ63" s="17"/>
      <c r="AK63" s="17"/>
      <c r="AL63" s="17"/>
      <c r="AM63" s="17"/>
      <c r="AN63" s="17"/>
      <c r="AO63" s="17"/>
      <c r="AP63" s="17"/>
      <c r="AQ63" s="17"/>
      <c r="AR63" s="17"/>
      <c r="AS63" s="17"/>
      <c r="AT63" s="17"/>
      <c r="AU63" s="17"/>
      <c r="AV63" s="17"/>
      <c r="AW63" s="17"/>
      <c r="AX63" s="17"/>
      <c r="AY63" s="17"/>
    </row>
    <row r="64" spans="2:51" ht="14.45" customHeight="1">
      <c r="F64" s="16"/>
      <c r="G64" s="16"/>
      <c r="H64" s="16"/>
      <c r="S64" s="10"/>
      <c r="AD64" s="17"/>
      <c r="AE64" s="17"/>
      <c r="AF64" s="17"/>
      <c r="AG64" s="17"/>
      <c r="AH64" s="17"/>
      <c r="AI64" s="17"/>
      <c r="AJ64" s="17"/>
      <c r="AK64" s="17"/>
      <c r="AL64" s="17"/>
      <c r="AM64" s="17"/>
      <c r="AN64" s="17"/>
      <c r="AO64" s="17"/>
      <c r="AP64" s="17"/>
      <c r="AQ64" s="17"/>
      <c r="AR64" s="17"/>
      <c r="AS64" s="17"/>
      <c r="AT64" s="17"/>
      <c r="AU64" s="17"/>
      <c r="AV64" s="17"/>
      <c r="AW64" s="17"/>
      <c r="AX64" s="17"/>
      <c r="AY64" s="17"/>
    </row>
    <row r="65" spans="19:52" ht="14.45" customHeight="1">
      <c r="S65" s="10"/>
      <c r="AD65" s="17"/>
      <c r="AE65" s="17"/>
      <c r="AF65" s="17"/>
      <c r="AG65" s="17"/>
      <c r="AH65" s="17"/>
      <c r="AI65" s="17"/>
      <c r="AJ65" s="17"/>
      <c r="AK65" s="17"/>
      <c r="AL65" s="17"/>
      <c r="AM65" s="17"/>
      <c r="AN65" s="17"/>
      <c r="AO65" s="17"/>
      <c r="AP65" s="17"/>
      <c r="AQ65" s="17"/>
      <c r="AR65" s="17"/>
      <c r="AS65" s="17"/>
      <c r="AT65" s="17"/>
      <c r="AU65" s="17"/>
      <c r="AV65" s="17"/>
      <c r="AW65" s="17"/>
      <c r="AX65" s="17"/>
      <c r="AY65" s="17"/>
    </row>
    <row r="66" spans="19:52" ht="14.45" customHeight="1">
      <c r="S66" s="10"/>
      <c r="AD66" s="17"/>
      <c r="AE66" s="17"/>
      <c r="AF66" s="17"/>
      <c r="AG66" s="17"/>
      <c r="AH66" s="17"/>
      <c r="AI66" s="17"/>
      <c r="AJ66" s="17"/>
      <c r="AK66" s="17"/>
      <c r="AL66" s="17"/>
      <c r="AM66" s="17"/>
      <c r="AN66" s="17"/>
      <c r="AO66" s="17"/>
      <c r="AP66" s="17"/>
      <c r="AQ66" s="17"/>
      <c r="AR66" s="17"/>
      <c r="AS66" s="17"/>
      <c r="AT66" s="17"/>
      <c r="AU66" s="17"/>
      <c r="AV66" s="17"/>
      <c r="AW66" s="17"/>
      <c r="AX66" s="17"/>
      <c r="AY66" s="17"/>
    </row>
    <row r="67" spans="19:52" ht="14.45" customHeight="1">
      <c r="S67" s="10"/>
      <c r="AD67" s="17"/>
      <c r="AE67" s="17"/>
      <c r="AF67" s="17"/>
      <c r="AG67" s="17"/>
      <c r="AH67" s="17"/>
      <c r="AI67" s="17"/>
      <c r="AJ67" s="17"/>
      <c r="AK67" s="17"/>
      <c r="AL67" s="17"/>
      <c r="AM67" s="17"/>
      <c r="AN67" s="17"/>
      <c r="AO67" s="17"/>
      <c r="AP67" s="17"/>
      <c r="AQ67" s="17"/>
      <c r="AR67" s="17"/>
      <c r="AS67" s="17"/>
      <c r="AT67" s="17"/>
      <c r="AU67" s="17"/>
      <c r="AV67" s="17"/>
      <c r="AW67" s="17"/>
      <c r="AX67" s="17"/>
      <c r="AY67" s="17"/>
    </row>
    <row r="68" spans="19:52" ht="14.45" customHeight="1">
      <c r="S68" s="10"/>
      <c r="AD68" s="17"/>
      <c r="AE68" s="17"/>
      <c r="AF68" s="17"/>
      <c r="AG68" s="17"/>
      <c r="AH68" s="17"/>
      <c r="AI68" s="17"/>
      <c r="AJ68" s="17"/>
      <c r="AK68" s="17"/>
      <c r="AL68" s="17"/>
      <c r="AM68" s="17"/>
      <c r="AN68" s="17"/>
      <c r="AO68" s="17"/>
      <c r="AP68" s="17"/>
      <c r="AQ68" s="17"/>
      <c r="AR68" s="17"/>
      <c r="AS68" s="17"/>
      <c r="AT68" s="17"/>
      <c r="AU68" s="17"/>
      <c r="AV68" s="17"/>
      <c r="AW68" s="17"/>
      <c r="AX68" s="17"/>
      <c r="AY68" s="17"/>
    </row>
    <row r="69" spans="19:52" ht="14.45" customHeight="1">
      <c r="AE69" s="17"/>
      <c r="AF69" s="17"/>
      <c r="AG69" s="17"/>
      <c r="AH69" s="17"/>
      <c r="AI69" s="17"/>
      <c r="AJ69" s="17"/>
      <c r="AK69" s="17"/>
      <c r="AL69" s="17"/>
      <c r="AM69" s="17"/>
      <c r="AN69" s="17"/>
      <c r="AO69" s="17"/>
      <c r="AP69" s="17"/>
      <c r="AQ69" s="17"/>
      <c r="AR69" s="17"/>
      <c r="AS69" s="17"/>
      <c r="AT69" s="17"/>
      <c r="AU69" s="17"/>
      <c r="AV69" s="17"/>
      <c r="AW69" s="17"/>
      <c r="AX69" s="17"/>
      <c r="AY69" s="17"/>
      <c r="AZ69" s="17"/>
    </row>
    <row r="70" spans="19:52" ht="14.45" customHeight="1">
      <c r="AE70" s="17"/>
      <c r="AF70" s="17"/>
      <c r="AG70" s="17"/>
      <c r="AH70" s="17"/>
      <c r="AI70" s="17"/>
      <c r="AJ70" s="17"/>
      <c r="AK70" s="17"/>
      <c r="AL70" s="17"/>
      <c r="AM70" s="17"/>
      <c r="AN70" s="17"/>
      <c r="AO70" s="17"/>
      <c r="AP70" s="17"/>
      <c r="AQ70" s="17"/>
      <c r="AR70" s="17"/>
      <c r="AS70" s="17"/>
      <c r="AT70" s="17"/>
      <c r="AU70" s="17"/>
      <c r="AV70" s="17"/>
      <c r="AW70" s="17"/>
      <c r="AX70" s="17"/>
      <c r="AY70" s="17"/>
      <c r="AZ70" s="17"/>
    </row>
    <row r="71" spans="19:52" ht="14.45" customHeight="1">
      <c r="AE71" s="17"/>
      <c r="AF71" s="17"/>
      <c r="AG71" s="17"/>
      <c r="AH71" s="17"/>
      <c r="AI71" s="17"/>
      <c r="AJ71" s="17"/>
      <c r="AK71" s="17"/>
      <c r="AL71" s="17"/>
      <c r="AM71" s="17"/>
      <c r="AN71" s="17"/>
      <c r="AO71" s="17"/>
      <c r="AP71" s="17"/>
      <c r="AQ71" s="17"/>
      <c r="AR71" s="17"/>
      <c r="AS71" s="17"/>
      <c r="AT71" s="17"/>
      <c r="AU71" s="17"/>
      <c r="AV71" s="17"/>
      <c r="AW71" s="17"/>
      <c r="AX71" s="17"/>
      <c r="AY71" s="17"/>
      <c r="AZ71" s="17"/>
    </row>
    <row r="72" spans="19:52" ht="14.45" customHeight="1">
      <c r="AE72" s="17"/>
      <c r="AF72" s="17"/>
      <c r="AG72" s="17"/>
      <c r="AH72" s="17"/>
      <c r="AI72" s="17"/>
      <c r="AJ72" s="17"/>
      <c r="AK72" s="17"/>
      <c r="AL72" s="17"/>
      <c r="AM72" s="17"/>
      <c r="AN72" s="17"/>
      <c r="AO72" s="17"/>
      <c r="AP72" s="17"/>
      <c r="AQ72" s="17"/>
      <c r="AR72" s="17"/>
      <c r="AS72" s="17"/>
      <c r="AT72" s="17"/>
      <c r="AU72" s="17"/>
      <c r="AV72" s="17"/>
      <c r="AW72" s="17"/>
      <c r="AX72" s="17"/>
      <c r="AY72" s="17"/>
      <c r="AZ72" s="17"/>
    </row>
    <row r="73" spans="19:52" ht="14.45" customHeight="1">
      <c r="AE73" s="17"/>
      <c r="AF73" s="17"/>
      <c r="AG73" s="17"/>
      <c r="AH73" s="17"/>
      <c r="AI73" s="17"/>
      <c r="AJ73" s="17"/>
      <c r="AK73" s="17"/>
      <c r="AL73" s="17"/>
      <c r="AM73" s="17"/>
      <c r="AN73" s="17"/>
      <c r="AO73" s="17"/>
      <c r="AP73" s="17"/>
      <c r="AQ73" s="17"/>
      <c r="AR73" s="17"/>
      <c r="AS73" s="17"/>
      <c r="AT73" s="17"/>
      <c r="AU73" s="17"/>
      <c r="AV73" s="17"/>
      <c r="AW73" s="17"/>
      <c r="AX73" s="17"/>
      <c r="AY73" s="17"/>
      <c r="AZ73" s="17"/>
    </row>
    <row r="74" spans="19:52" ht="14.45" customHeight="1">
      <c r="AE74" s="17"/>
      <c r="AF74" s="17"/>
      <c r="AG74" s="17"/>
      <c r="AH74" s="17"/>
      <c r="AI74" s="17"/>
      <c r="AJ74" s="17"/>
      <c r="AK74" s="17"/>
      <c r="AL74" s="17"/>
      <c r="AM74" s="17"/>
      <c r="AN74" s="17"/>
      <c r="AO74" s="17"/>
      <c r="AP74" s="17"/>
      <c r="AQ74" s="17"/>
      <c r="AR74" s="17"/>
      <c r="AS74" s="17"/>
      <c r="AT74" s="17"/>
      <c r="AU74" s="17"/>
      <c r="AV74" s="17"/>
      <c r="AW74" s="17"/>
      <c r="AX74" s="17"/>
      <c r="AY74" s="17"/>
      <c r="AZ74" s="17"/>
    </row>
    <row r="75" spans="19:52" ht="14.45" customHeight="1">
      <c r="AE75" s="17"/>
      <c r="AF75" s="17"/>
      <c r="AG75" s="17"/>
      <c r="AH75" s="17"/>
      <c r="AI75" s="17"/>
      <c r="AJ75" s="17"/>
      <c r="AK75" s="17"/>
      <c r="AL75" s="17"/>
      <c r="AM75" s="17"/>
      <c r="AN75" s="17"/>
      <c r="AO75" s="17"/>
      <c r="AP75" s="17"/>
      <c r="AQ75" s="17"/>
      <c r="AR75" s="17"/>
      <c r="AS75" s="17"/>
      <c r="AT75" s="17"/>
      <c r="AU75" s="17"/>
      <c r="AV75" s="17"/>
      <c r="AW75" s="17"/>
      <c r="AX75" s="17"/>
      <c r="AY75" s="17"/>
      <c r="AZ75" s="17"/>
    </row>
    <row r="76" spans="19:52" ht="14.45" customHeight="1">
      <c r="AE76" s="17"/>
      <c r="AF76" s="17"/>
      <c r="AG76" s="17"/>
      <c r="AH76" s="17"/>
      <c r="AI76" s="17"/>
      <c r="AJ76" s="17"/>
      <c r="AK76" s="17"/>
      <c r="AL76" s="17"/>
      <c r="AM76" s="17"/>
      <c r="AN76" s="17"/>
      <c r="AO76" s="17"/>
      <c r="AP76" s="17"/>
      <c r="AQ76" s="17"/>
      <c r="AR76" s="17"/>
      <c r="AS76" s="17"/>
      <c r="AT76" s="17"/>
      <c r="AU76" s="17"/>
      <c r="AV76" s="17"/>
      <c r="AW76" s="17"/>
      <c r="AX76" s="17"/>
      <c r="AY76" s="17"/>
      <c r="AZ76" s="17"/>
    </row>
    <row r="77" spans="19:52" ht="14.45" customHeight="1">
      <c r="AE77" s="17"/>
      <c r="AF77" s="17"/>
      <c r="AG77" s="17"/>
      <c r="AH77" s="17"/>
      <c r="AI77" s="17"/>
      <c r="AJ77" s="17"/>
      <c r="AK77" s="17"/>
      <c r="AL77" s="17"/>
      <c r="AM77" s="17"/>
      <c r="AN77" s="17"/>
      <c r="AO77" s="17"/>
      <c r="AP77" s="17"/>
      <c r="AQ77" s="17"/>
      <c r="AR77" s="17"/>
      <c r="AS77" s="17"/>
      <c r="AT77" s="17"/>
      <c r="AU77" s="17"/>
      <c r="AV77" s="17"/>
      <c r="AW77" s="17"/>
      <c r="AX77" s="17"/>
      <c r="AY77" s="17"/>
      <c r="AZ77" s="17"/>
    </row>
    <row r="78" spans="19:52">
      <c r="AE78" s="17"/>
      <c r="AF78" s="17"/>
      <c r="AG78" s="17"/>
      <c r="AH78" s="17"/>
      <c r="AI78" s="17"/>
      <c r="AJ78" s="17"/>
      <c r="AK78" s="17"/>
      <c r="AL78" s="17"/>
      <c r="AM78" s="17"/>
      <c r="AN78" s="17"/>
      <c r="AO78" s="17"/>
      <c r="AP78" s="17"/>
      <c r="AQ78" s="17"/>
      <c r="AR78" s="17"/>
      <c r="AS78" s="17"/>
      <c r="AT78" s="17"/>
      <c r="AU78" s="17"/>
      <c r="AV78" s="17"/>
      <c r="AW78" s="17"/>
      <c r="AX78" s="17"/>
      <c r="AY78" s="17"/>
      <c r="AZ78" s="17"/>
    </row>
    <row r="79" spans="19:52">
      <c r="AE79" s="17"/>
      <c r="AF79" s="17"/>
      <c r="AG79" s="17"/>
      <c r="AH79" s="17"/>
      <c r="AI79" s="17"/>
      <c r="AJ79" s="17"/>
      <c r="AK79" s="17"/>
      <c r="AL79" s="17"/>
      <c r="AM79" s="17"/>
      <c r="AN79" s="17"/>
      <c r="AO79" s="17"/>
      <c r="AP79" s="17"/>
      <c r="AQ79" s="17"/>
      <c r="AR79" s="17"/>
      <c r="AS79" s="17"/>
      <c r="AT79" s="17"/>
      <c r="AU79" s="17"/>
      <c r="AV79" s="17"/>
      <c r="AW79" s="17"/>
      <c r="AX79" s="17"/>
      <c r="AY79" s="17"/>
      <c r="AZ79" s="17"/>
    </row>
    <row r="80" spans="19:52">
      <c r="AE80" s="17"/>
      <c r="AF80" s="17"/>
      <c r="AG80" s="17"/>
      <c r="AH80" s="17"/>
      <c r="AI80" s="17"/>
      <c r="AJ80" s="17"/>
      <c r="AK80" s="17"/>
      <c r="AL80" s="17"/>
      <c r="AM80" s="17"/>
      <c r="AN80" s="17"/>
      <c r="AO80" s="17"/>
      <c r="AP80" s="17"/>
      <c r="AQ80" s="17"/>
      <c r="AR80" s="17"/>
      <c r="AS80" s="17"/>
      <c r="AT80" s="17"/>
      <c r="AU80" s="17"/>
      <c r="AV80" s="17"/>
      <c r="AW80" s="17"/>
      <c r="AX80" s="17"/>
      <c r="AY80" s="17"/>
      <c r="AZ80" s="17"/>
    </row>
    <row r="81" spans="31:52">
      <c r="AE81" s="17"/>
      <c r="AF81" s="17"/>
      <c r="AG81" s="17"/>
      <c r="AH81" s="17"/>
      <c r="AI81" s="17"/>
      <c r="AJ81" s="17"/>
      <c r="AK81" s="17"/>
      <c r="AL81" s="17"/>
      <c r="AM81" s="17"/>
      <c r="AN81" s="17"/>
      <c r="AO81" s="17"/>
      <c r="AP81" s="17"/>
      <c r="AQ81" s="17"/>
      <c r="AR81" s="17"/>
      <c r="AS81" s="17"/>
      <c r="AT81" s="17"/>
      <c r="AU81" s="17"/>
      <c r="AV81" s="17"/>
      <c r="AW81" s="17"/>
      <c r="AX81" s="17"/>
      <c r="AY81" s="17"/>
      <c r="AZ81" s="17"/>
    </row>
    <row r="82" spans="31:52">
      <c r="AE82" s="17"/>
      <c r="AF82" s="17"/>
      <c r="AG82" s="17"/>
      <c r="AH82" s="17"/>
      <c r="AI82" s="17"/>
      <c r="AJ82" s="17"/>
      <c r="AK82" s="17"/>
      <c r="AL82" s="17"/>
      <c r="AM82" s="17"/>
      <c r="AN82" s="17"/>
      <c r="AO82" s="17"/>
      <c r="AP82" s="17"/>
      <c r="AQ82" s="17"/>
      <c r="AR82" s="17"/>
      <c r="AS82" s="17"/>
      <c r="AT82" s="17"/>
      <c r="AU82" s="17"/>
      <c r="AV82" s="17"/>
      <c r="AW82" s="17"/>
      <c r="AX82" s="17"/>
      <c r="AY82" s="17"/>
      <c r="AZ82" s="17"/>
    </row>
    <row r="83" spans="31:52">
      <c r="AE83" s="17"/>
      <c r="AF83" s="17"/>
      <c r="AG83" s="17"/>
      <c r="AH83" s="17"/>
      <c r="AI83" s="17"/>
      <c r="AJ83" s="17"/>
      <c r="AK83" s="17"/>
      <c r="AL83" s="17"/>
      <c r="AM83" s="17"/>
      <c r="AN83" s="17"/>
      <c r="AO83" s="17"/>
      <c r="AP83" s="17"/>
      <c r="AQ83" s="17"/>
      <c r="AR83" s="17"/>
      <c r="AS83" s="17"/>
      <c r="AT83" s="17"/>
      <c r="AU83" s="17"/>
      <c r="AV83" s="17"/>
      <c r="AW83" s="17"/>
      <c r="AX83" s="17"/>
      <c r="AY83" s="17"/>
      <c r="AZ83" s="17"/>
    </row>
    <row r="84" spans="31:52">
      <c r="AE84" s="17"/>
      <c r="AF84" s="17"/>
      <c r="AG84" s="17"/>
      <c r="AH84" s="17"/>
      <c r="AI84" s="17"/>
      <c r="AJ84" s="17"/>
      <c r="AK84" s="17"/>
      <c r="AL84" s="17"/>
      <c r="AM84" s="17"/>
      <c r="AN84" s="17"/>
      <c r="AO84" s="17"/>
      <c r="AP84" s="17"/>
      <c r="AQ84" s="17"/>
      <c r="AR84" s="17"/>
      <c r="AS84" s="17"/>
      <c r="AT84" s="17"/>
      <c r="AU84" s="17"/>
      <c r="AV84" s="17"/>
      <c r="AW84" s="17"/>
      <c r="AX84" s="17"/>
      <c r="AY84" s="17"/>
      <c r="AZ84" s="17"/>
    </row>
    <row r="85" spans="31:52">
      <c r="AE85" s="17"/>
      <c r="AF85" s="17"/>
      <c r="AG85" s="17"/>
      <c r="AH85" s="17"/>
      <c r="AI85" s="17"/>
      <c r="AJ85" s="17"/>
      <c r="AK85" s="17"/>
      <c r="AL85" s="17"/>
      <c r="AM85" s="17"/>
      <c r="AN85" s="17"/>
      <c r="AO85" s="17"/>
      <c r="AP85" s="17"/>
      <c r="AQ85" s="17"/>
      <c r="AR85" s="17"/>
      <c r="AS85" s="17"/>
      <c r="AT85" s="17"/>
      <c r="AU85" s="17"/>
      <c r="AV85" s="17"/>
      <c r="AW85" s="17"/>
      <c r="AX85" s="17"/>
      <c r="AY85" s="17"/>
      <c r="AZ85" s="17"/>
    </row>
    <row r="86" spans="31:52">
      <c r="AE86" s="17"/>
      <c r="AF86" s="17"/>
      <c r="AG86" s="17"/>
      <c r="AH86" s="17"/>
      <c r="AI86" s="17"/>
      <c r="AJ86" s="17"/>
      <c r="AK86" s="17"/>
      <c r="AL86" s="17"/>
      <c r="AM86" s="17"/>
      <c r="AN86" s="17"/>
      <c r="AO86" s="17"/>
      <c r="AP86" s="17"/>
      <c r="AQ86" s="17"/>
      <c r="AR86" s="17"/>
      <c r="AS86" s="17"/>
      <c r="AT86" s="17"/>
      <c r="AU86" s="17"/>
      <c r="AV86" s="17"/>
      <c r="AW86" s="17"/>
      <c r="AX86" s="17"/>
      <c r="AY86" s="17"/>
      <c r="AZ86" s="17"/>
    </row>
    <row r="87" spans="31:52">
      <c r="AE87" s="17"/>
      <c r="AF87" s="17"/>
      <c r="AG87" s="17"/>
      <c r="AH87" s="17"/>
      <c r="AI87" s="17"/>
      <c r="AJ87" s="17"/>
      <c r="AK87" s="17"/>
      <c r="AL87" s="17"/>
      <c r="AM87" s="17"/>
      <c r="AN87" s="17"/>
      <c r="AO87" s="17"/>
      <c r="AP87" s="17"/>
      <c r="AQ87" s="17"/>
      <c r="AR87" s="17"/>
      <c r="AS87" s="17"/>
      <c r="AT87" s="17"/>
      <c r="AU87" s="17"/>
      <c r="AV87" s="17"/>
      <c r="AW87" s="17"/>
      <c r="AX87" s="17"/>
      <c r="AY87" s="17"/>
      <c r="AZ87" s="17"/>
    </row>
    <row r="88" spans="31:52">
      <c r="AE88" s="17"/>
      <c r="AF88" s="17"/>
      <c r="AG88" s="17"/>
      <c r="AH88" s="17"/>
      <c r="AI88" s="17"/>
      <c r="AJ88" s="17"/>
      <c r="AK88" s="17"/>
      <c r="AL88" s="17"/>
      <c r="AM88" s="17"/>
      <c r="AN88" s="17"/>
      <c r="AO88" s="17"/>
      <c r="AP88" s="17"/>
      <c r="AQ88" s="17"/>
      <c r="AR88" s="17"/>
      <c r="AS88" s="17"/>
      <c r="AT88" s="17"/>
      <c r="AU88" s="17"/>
      <c r="AV88" s="17"/>
      <c r="AW88" s="17"/>
      <c r="AX88" s="17"/>
      <c r="AY88" s="17"/>
      <c r="AZ88" s="17"/>
    </row>
    <row r="89" spans="31:52">
      <c r="AE89" s="17"/>
      <c r="AF89" s="17"/>
      <c r="AG89" s="17"/>
      <c r="AH89" s="17"/>
      <c r="AI89" s="17"/>
      <c r="AJ89" s="17"/>
      <c r="AK89" s="17"/>
      <c r="AL89" s="17"/>
      <c r="AM89" s="17"/>
      <c r="AN89" s="17"/>
      <c r="AO89" s="17"/>
      <c r="AP89" s="17"/>
      <c r="AQ89" s="17"/>
      <c r="AR89" s="17"/>
      <c r="AS89" s="17"/>
      <c r="AT89" s="17"/>
      <c r="AU89" s="17"/>
      <c r="AV89" s="17"/>
      <c r="AW89" s="17"/>
      <c r="AX89" s="17"/>
      <c r="AY89" s="17"/>
      <c r="AZ89" s="17"/>
    </row>
    <row r="90" spans="31:52">
      <c r="AE90" s="17"/>
      <c r="AF90" s="17"/>
      <c r="AG90" s="17"/>
      <c r="AH90" s="17"/>
      <c r="AI90" s="17"/>
      <c r="AJ90" s="17"/>
      <c r="AK90" s="17"/>
      <c r="AL90" s="17"/>
      <c r="AM90" s="17"/>
      <c r="AN90" s="17"/>
      <c r="AO90" s="17"/>
      <c r="AP90" s="17"/>
      <c r="AQ90" s="17"/>
      <c r="AR90" s="17"/>
      <c r="AS90" s="17"/>
      <c r="AT90" s="17"/>
      <c r="AU90" s="17"/>
      <c r="AV90" s="17"/>
      <c r="AW90" s="17"/>
      <c r="AX90" s="17"/>
      <c r="AY90" s="17"/>
      <c r="AZ90" s="17"/>
    </row>
    <row r="91" spans="31:52">
      <c r="AE91" s="17"/>
      <c r="AF91" s="17"/>
      <c r="AG91" s="17"/>
      <c r="AH91" s="17"/>
      <c r="AI91" s="17"/>
      <c r="AJ91" s="17"/>
      <c r="AK91" s="17"/>
      <c r="AL91" s="17"/>
      <c r="AM91" s="17"/>
      <c r="AN91" s="17"/>
      <c r="AO91" s="17"/>
      <c r="AP91" s="17"/>
      <c r="AQ91" s="17"/>
      <c r="AR91" s="17"/>
      <c r="AS91" s="17"/>
      <c r="AT91" s="17"/>
      <c r="AU91" s="17"/>
      <c r="AV91" s="17"/>
      <c r="AW91" s="17"/>
      <c r="AX91" s="17"/>
      <c r="AY91" s="17"/>
      <c r="AZ91" s="17"/>
    </row>
    <row r="92" spans="31:52">
      <c r="AE92" s="17"/>
      <c r="AF92" s="17"/>
      <c r="AG92" s="17"/>
      <c r="AH92" s="17"/>
      <c r="AI92" s="17"/>
      <c r="AJ92" s="17"/>
      <c r="AK92" s="17"/>
      <c r="AL92" s="17"/>
      <c r="AM92" s="17"/>
      <c r="AN92" s="17"/>
      <c r="AO92" s="17"/>
      <c r="AP92" s="17"/>
      <c r="AQ92" s="17"/>
      <c r="AR92" s="17"/>
      <c r="AS92" s="17"/>
      <c r="AT92" s="17"/>
      <c r="AU92" s="17"/>
      <c r="AV92" s="17"/>
      <c r="AW92" s="17"/>
      <c r="AX92" s="17"/>
      <c r="AY92" s="17"/>
      <c r="AZ92" s="17"/>
    </row>
    <row r="93" spans="31:52">
      <c r="AE93" s="17"/>
      <c r="AF93" s="17"/>
      <c r="AG93" s="17"/>
      <c r="AH93" s="17"/>
      <c r="AI93" s="17"/>
      <c r="AJ93" s="17"/>
      <c r="AK93" s="17"/>
      <c r="AL93" s="17"/>
      <c r="AM93" s="17"/>
      <c r="AN93" s="17"/>
      <c r="AO93" s="17"/>
      <c r="AP93" s="17"/>
      <c r="AQ93" s="17"/>
      <c r="AR93" s="17"/>
      <c r="AS93" s="17"/>
      <c r="AT93" s="17"/>
      <c r="AU93" s="17"/>
      <c r="AV93" s="17"/>
      <c r="AW93" s="17"/>
      <c r="AX93" s="17"/>
      <c r="AY93" s="17"/>
      <c r="AZ93" s="17"/>
    </row>
    <row r="94" spans="31:52">
      <c r="AE94" s="17"/>
      <c r="AF94" s="17"/>
      <c r="AG94" s="17"/>
      <c r="AH94" s="17"/>
      <c r="AI94" s="17"/>
      <c r="AJ94" s="17"/>
      <c r="AK94" s="17"/>
      <c r="AL94" s="17"/>
      <c r="AM94" s="17"/>
      <c r="AN94" s="17"/>
      <c r="AO94" s="17"/>
      <c r="AP94" s="17"/>
      <c r="AQ94" s="17"/>
      <c r="AR94" s="17"/>
      <c r="AS94" s="17"/>
      <c r="AT94" s="17"/>
      <c r="AU94" s="17"/>
      <c r="AV94" s="17"/>
      <c r="AW94" s="17"/>
      <c r="AX94" s="17"/>
      <c r="AY94" s="17"/>
      <c r="AZ94" s="17"/>
    </row>
    <row r="95" spans="31:52">
      <c r="AE95" s="17"/>
      <c r="AF95" s="17"/>
      <c r="AG95" s="17"/>
      <c r="AH95" s="17"/>
      <c r="AI95" s="17"/>
      <c r="AJ95" s="17"/>
      <c r="AK95" s="17"/>
      <c r="AL95" s="17"/>
      <c r="AM95" s="17"/>
      <c r="AN95" s="17"/>
      <c r="AO95" s="17"/>
      <c r="AP95" s="17"/>
      <c r="AQ95" s="17"/>
      <c r="AR95" s="17"/>
      <c r="AS95" s="17"/>
      <c r="AT95" s="17"/>
      <c r="AU95" s="17"/>
      <c r="AV95" s="17"/>
      <c r="AW95" s="17"/>
      <c r="AX95" s="17"/>
      <c r="AY95" s="17"/>
      <c r="AZ95" s="17"/>
    </row>
    <row r="96" spans="31:52">
      <c r="AE96" s="17"/>
      <c r="AF96" s="17"/>
      <c r="AG96" s="17"/>
      <c r="AH96" s="17"/>
      <c r="AI96" s="17"/>
      <c r="AJ96" s="17"/>
      <c r="AK96" s="17"/>
      <c r="AL96" s="17"/>
      <c r="AM96" s="17"/>
      <c r="AN96" s="17"/>
      <c r="AO96" s="17"/>
      <c r="AP96" s="17"/>
      <c r="AQ96" s="17"/>
      <c r="AR96" s="17"/>
      <c r="AS96" s="17"/>
      <c r="AT96" s="17"/>
      <c r="AU96" s="17"/>
      <c r="AV96" s="17"/>
      <c r="AW96" s="17"/>
      <c r="AX96" s="17"/>
      <c r="AY96" s="17"/>
      <c r="AZ96" s="17"/>
    </row>
    <row r="97" spans="31:52">
      <c r="AE97" s="17"/>
      <c r="AF97" s="17"/>
      <c r="AG97" s="17"/>
      <c r="AH97" s="17"/>
      <c r="AI97" s="17"/>
      <c r="AJ97" s="17"/>
      <c r="AK97" s="17"/>
      <c r="AL97" s="17"/>
      <c r="AM97" s="17"/>
      <c r="AN97" s="17"/>
      <c r="AO97" s="17"/>
      <c r="AP97" s="17"/>
      <c r="AQ97" s="17"/>
      <c r="AR97" s="17"/>
      <c r="AS97" s="17"/>
      <c r="AT97" s="17"/>
      <c r="AU97" s="17"/>
      <c r="AV97" s="17"/>
      <c r="AW97" s="17"/>
      <c r="AX97" s="17"/>
      <c r="AY97" s="17"/>
      <c r="AZ97" s="17"/>
    </row>
    <row r="98" spans="31:52">
      <c r="AE98" s="17"/>
      <c r="AF98" s="17"/>
      <c r="AG98" s="17"/>
      <c r="AH98" s="17"/>
      <c r="AI98" s="17"/>
      <c r="AJ98" s="17"/>
      <c r="AK98" s="17"/>
      <c r="AL98" s="17"/>
      <c r="AM98" s="17"/>
      <c r="AN98" s="17"/>
      <c r="AO98" s="17"/>
      <c r="AP98" s="17"/>
      <c r="AQ98" s="17"/>
      <c r="AR98" s="17"/>
      <c r="AS98" s="17"/>
      <c r="AT98" s="17"/>
      <c r="AU98" s="17"/>
      <c r="AV98" s="17"/>
      <c r="AW98" s="17"/>
      <c r="AX98" s="17"/>
      <c r="AY98" s="17"/>
      <c r="AZ98" s="17"/>
    </row>
    <row r="99" spans="31:52">
      <c r="AE99" s="17"/>
      <c r="AF99" s="17"/>
      <c r="AG99" s="17"/>
      <c r="AH99" s="17"/>
      <c r="AI99" s="17"/>
      <c r="AJ99" s="17"/>
      <c r="AK99" s="17"/>
      <c r="AL99" s="17"/>
      <c r="AM99" s="17"/>
      <c r="AN99" s="17"/>
      <c r="AO99" s="17"/>
      <c r="AP99" s="17"/>
      <c r="AQ99" s="17"/>
      <c r="AR99" s="17"/>
      <c r="AS99" s="17"/>
      <c r="AT99" s="17"/>
      <c r="AU99" s="17"/>
      <c r="AV99" s="17"/>
      <c r="AW99" s="17"/>
      <c r="AX99" s="17"/>
      <c r="AY99" s="17"/>
      <c r="AZ99" s="17"/>
    </row>
    <row r="100" spans="31:52">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row>
    <row r="101" spans="31:52">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row>
    <row r="102" spans="31:52">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row>
    <row r="103" spans="31:52">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row>
    <row r="104" spans="31:52">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row>
    <row r="105" spans="31:52">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row>
    <row r="106" spans="31:52">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row>
    <row r="107" spans="31:52">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row>
    <row r="108" spans="31:52">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row>
    <row r="109" spans="31:52">
      <c r="AE109" s="17"/>
      <c r="AF109" s="17"/>
      <c r="AG109" s="17"/>
      <c r="AH109" s="17"/>
      <c r="AI109" s="17"/>
      <c r="AJ109" s="17"/>
      <c r="AK109" s="17"/>
      <c r="AL109" s="17"/>
      <c r="AM109" s="17"/>
      <c r="AN109" s="17"/>
      <c r="AO109" s="17"/>
      <c r="AP109" s="17"/>
      <c r="AQ109" s="17"/>
      <c r="AR109" s="17"/>
      <c r="AS109" s="17"/>
      <c r="AT109" s="17"/>
      <c r="AU109" s="17"/>
      <c r="AV109" s="17"/>
      <c r="AW109" s="17"/>
      <c r="AX109" s="17"/>
      <c r="AY109" s="17"/>
      <c r="AZ109" s="17"/>
    </row>
    <row r="110" spans="31:52">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row>
    <row r="111" spans="31:52">
      <c r="AE111" s="17"/>
      <c r="AF111" s="17"/>
      <c r="AG111" s="17"/>
      <c r="AH111" s="17"/>
      <c r="AI111" s="17"/>
      <c r="AJ111" s="17"/>
      <c r="AK111" s="17"/>
      <c r="AL111" s="17"/>
      <c r="AM111" s="17"/>
      <c r="AN111" s="17"/>
      <c r="AO111" s="17"/>
      <c r="AP111" s="17"/>
      <c r="AQ111" s="17"/>
      <c r="AR111" s="17"/>
      <c r="AS111" s="17"/>
      <c r="AT111" s="17"/>
      <c r="AU111" s="17"/>
      <c r="AV111" s="17"/>
      <c r="AW111" s="17"/>
      <c r="AX111" s="17"/>
      <c r="AY111" s="17"/>
      <c r="AZ111" s="17"/>
    </row>
    <row r="112" spans="31:52">
      <c r="AE112" s="17"/>
      <c r="AF112" s="17"/>
      <c r="AG112" s="17"/>
      <c r="AH112" s="17"/>
      <c r="AI112" s="17"/>
      <c r="AJ112" s="17"/>
      <c r="AK112" s="17"/>
      <c r="AL112" s="17"/>
      <c r="AM112" s="17"/>
      <c r="AN112" s="17"/>
      <c r="AO112" s="17"/>
      <c r="AP112" s="17"/>
      <c r="AQ112" s="17"/>
      <c r="AR112" s="17"/>
      <c r="AS112" s="17"/>
      <c r="AT112" s="17"/>
      <c r="AU112" s="17"/>
      <c r="AV112" s="17"/>
      <c r="AW112" s="17"/>
      <c r="AX112" s="17"/>
      <c r="AY112" s="17"/>
      <c r="AZ112" s="17"/>
    </row>
    <row r="113" spans="31:52">
      <c r="AE113" s="17"/>
      <c r="AF113" s="17"/>
      <c r="AG113" s="17"/>
      <c r="AH113" s="17"/>
      <c r="AI113" s="17"/>
      <c r="AJ113" s="17"/>
      <c r="AK113" s="17"/>
      <c r="AL113" s="17"/>
      <c r="AM113" s="17"/>
      <c r="AN113" s="17"/>
      <c r="AO113" s="17"/>
      <c r="AP113" s="17"/>
      <c r="AQ113" s="17"/>
      <c r="AR113" s="17"/>
      <c r="AS113" s="17"/>
      <c r="AT113" s="17"/>
      <c r="AU113" s="17"/>
      <c r="AV113" s="17"/>
      <c r="AW113" s="17"/>
      <c r="AX113" s="17"/>
      <c r="AY113" s="17"/>
      <c r="AZ113" s="17"/>
    </row>
    <row r="114" spans="31:52">
      <c r="AE114" s="17"/>
      <c r="AF114" s="17"/>
      <c r="AG114" s="17"/>
      <c r="AH114" s="17"/>
      <c r="AI114" s="17"/>
      <c r="AJ114" s="17"/>
      <c r="AK114" s="17"/>
      <c r="AL114" s="17"/>
      <c r="AM114" s="17"/>
      <c r="AN114" s="17"/>
      <c r="AO114" s="17"/>
      <c r="AP114" s="17"/>
      <c r="AQ114" s="17"/>
      <c r="AR114" s="17"/>
      <c r="AS114" s="17"/>
      <c r="AT114" s="17"/>
      <c r="AU114" s="17"/>
      <c r="AV114" s="17"/>
      <c r="AW114" s="17"/>
      <c r="AX114" s="17"/>
      <c r="AY114" s="17"/>
      <c r="AZ114" s="17"/>
    </row>
    <row r="115" spans="31:52">
      <c r="AE115" s="17"/>
      <c r="AF115" s="17"/>
      <c r="AG115" s="17"/>
      <c r="AH115" s="17"/>
      <c r="AI115" s="17"/>
      <c r="AJ115" s="17"/>
      <c r="AK115" s="17"/>
      <c r="AL115" s="17"/>
      <c r="AM115" s="17"/>
      <c r="AN115" s="17"/>
      <c r="AO115" s="17"/>
      <c r="AP115" s="17"/>
      <c r="AQ115" s="17"/>
      <c r="AR115" s="17"/>
      <c r="AS115" s="17"/>
      <c r="AT115" s="17"/>
      <c r="AU115" s="17"/>
      <c r="AV115" s="17"/>
      <c r="AW115" s="17"/>
      <c r="AX115" s="17"/>
      <c r="AY115" s="17"/>
      <c r="AZ115" s="17"/>
    </row>
    <row r="116" spans="31:52">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row>
    <row r="117" spans="31:52">
      <c r="AE117" s="17"/>
      <c r="AF117" s="17"/>
      <c r="AG117" s="17"/>
      <c r="AH117" s="17"/>
      <c r="AI117" s="17"/>
      <c r="AJ117" s="17"/>
      <c r="AK117" s="17"/>
      <c r="AL117" s="17"/>
      <c r="AM117" s="17"/>
      <c r="AN117" s="17"/>
      <c r="AO117" s="17"/>
      <c r="AP117" s="17"/>
      <c r="AQ117" s="17"/>
      <c r="AR117" s="17"/>
      <c r="AS117" s="17"/>
      <c r="AT117" s="17"/>
      <c r="AU117" s="17"/>
      <c r="AV117" s="17"/>
      <c r="AW117" s="17"/>
      <c r="AX117" s="17"/>
      <c r="AY117" s="17"/>
      <c r="AZ117" s="17"/>
    </row>
    <row r="118" spans="31:52">
      <c r="AE118" s="17"/>
      <c r="AF118" s="17"/>
      <c r="AG118" s="17"/>
      <c r="AH118" s="17"/>
      <c r="AI118" s="17"/>
      <c r="AJ118" s="17"/>
      <c r="AK118" s="17"/>
      <c r="AL118" s="17"/>
      <c r="AM118" s="17"/>
      <c r="AN118" s="17"/>
      <c r="AO118" s="17"/>
      <c r="AP118" s="17"/>
      <c r="AQ118" s="17"/>
      <c r="AR118" s="17"/>
      <c r="AS118" s="17"/>
      <c r="AT118" s="17"/>
      <c r="AU118" s="17"/>
      <c r="AV118" s="17"/>
      <c r="AW118" s="17"/>
      <c r="AX118" s="17"/>
      <c r="AY118" s="17"/>
      <c r="AZ118" s="17"/>
    </row>
    <row r="119" spans="31:52">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row>
    <row r="120" spans="31:52">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row>
    <row r="121" spans="31:52">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row>
    <row r="122" spans="31:52">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row>
    <row r="123" spans="31:52">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row>
    <row r="124" spans="31:52">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row>
    <row r="125" spans="31:52">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row>
    <row r="126" spans="31:52">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row>
    <row r="127" spans="31:52">
      <c r="AE127" s="17"/>
      <c r="AF127" s="17"/>
      <c r="AG127" s="17"/>
      <c r="AH127" s="17"/>
      <c r="AI127" s="17"/>
      <c r="AJ127" s="17"/>
      <c r="AK127" s="17"/>
      <c r="AL127" s="17"/>
      <c r="AM127" s="17"/>
      <c r="AN127" s="17"/>
      <c r="AO127" s="17"/>
      <c r="AP127" s="17"/>
      <c r="AQ127" s="17"/>
      <c r="AR127" s="17"/>
      <c r="AS127" s="17"/>
      <c r="AT127" s="17"/>
      <c r="AU127" s="17"/>
      <c r="AV127" s="17"/>
      <c r="AW127" s="17"/>
      <c r="AX127" s="17"/>
      <c r="AY127" s="17"/>
      <c r="AZ127" s="17"/>
    </row>
    <row r="128" spans="31:52">
      <c r="AE128" s="17"/>
      <c r="AF128" s="17"/>
      <c r="AG128" s="17"/>
      <c r="AH128" s="17"/>
      <c r="AI128" s="17"/>
      <c r="AJ128" s="17"/>
      <c r="AK128" s="17"/>
      <c r="AL128" s="17"/>
      <c r="AM128" s="17"/>
      <c r="AN128" s="17"/>
      <c r="AO128" s="17"/>
      <c r="AP128" s="17"/>
      <c r="AQ128" s="17"/>
      <c r="AR128" s="17"/>
      <c r="AS128" s="17"/>
      <c r="AT128" s="17"/>
      <c r="AU128" s="17"/>
      <c r="AV128" s="17"/>
      <c r="AW128" s="17"/>
      <c r="AX128" s="17"/>
      <c r="AY128" s="17"/>
      <c r="AZ128" s="17"/>
    </row>
    <row r="129" spans="31:52">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row>
    <row r="130" spans="31:52">
      <c r="AE130" s="17"/>
      <c r="AF130" s="17"/>
      <c r="AG130" s="17"/>
      <c r="AH130" s="17"/>
      <c r="AI130" s="17"/>
      <c r="AJ130" s="17"/>
      <c r="AK130" s="17"/>
      <c r="AL130" s="17"/>
      <c r="AM130" s="17"/>
      <c r="AN130" s="17"/>
      <c r="AO130" s="17"/>
      <c r="AP130" s="17"/>
      <c r="AQ130" s="17"/>
      <c r="AR130" s="17"/>
      <c r="AS130" s="17"/>
      <c r="AT130" s="17"/>
      <c r="AU130" s="17"/>
      <c r="AV130" s="17"/>
      <c r="AW130" s="17"/>
      <c r="AX130" s="17"/>
      <c r="AY130" s="17"/>
      <c r="AZ130" s="17"/>
    </row>
    <row r="131" spans="31:52">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row>
    <row r="132" spans="31:52">
      <c r="AE132" s="17"/>
      <c r="AF132" s="17"/>
      <c r="AG132" s="17"/>
      <c r="AH132" s="17"/>
      <c r="AI132" s="17"/>
      <c r="AJ132" s="17"/>
      <c r="AK132" s="17"/>
      <c r="AL132" s="17"/>
      <c r="AM132" s="17"/>
      <c r="AN132" s="17"/>
      <c r="AO132" s="17"/>
      <c r="AP132" s="17"/>
      <c r="AQ132" s="17"/>
      <c r="AR132" s="17"/>
      <c r="AS132" s="17"/>
      <c r="AT132" s="17"/>
      <c r="AU132" s="17"/>
      <c r="AV132" s="17"/>
      <c r="AW132" s="17"/>
      <c r="AX132" s="17"/>
      <c r="AY132" s="17"/>
      <c r="AZ132" s="17"/>
    </row>
    <row r="133" spans="31:52">
      <c r="AE133" s="17"/>
      <c r="AF133" s="17"/>
      <c r="AG133" s="17"/>
      <c r="AH133" s="17"/>
      <c r="AI133" s="17"/>
      <c r="AJ133" s="17"/>
      <c r="AK133" s="17"/>
      <c r="AL133" s="17"/>
      <c r="AM133" s="17"/>
      <c r="AN133" s="17"/>
      <c r="AO133" s="17"/>
      <c r="AP133" s="17"/>
      <c r="AQ133" s="17"/>
      <c r="AR133" s="17"/>
      <c r="AS133" s="17"/>
      <c r="AT133" s="17"/>
      <c r="AU133" s="17"/>
      <c r="AV133" s="17"/>
      <c r="AW133" s="17"/>
      <c r="AX133" s="17"/>
      <c r="AY133" s="17"/>
      <c r="AZ133" s="17"/>
    </row>
    <row r="134" spans="31:52">
      <c r="AE134" s="17"/>
      <c r="AF134" s="17"/>
      <c r="AG134" s="17"/>
      <c r="AH134" s="17"/>
      <c r="AI134" s="17"/>
      <c r="AJ134" s="17"/>
      <c r="AK134" s="17"/>
      <c r="AL134" s="17"/>
      <c r="AM134" s="17"/>
      <c r="AN134" s="17"/>
      <c r="AO134" s="17"/>
      <c r="AP134" s="17"/>
      <c r="AQ134" s="17"/>
      <c r="AR134" s="17"/>
      <c r="AS134" s="17"/>
      <c r="AT134" s="17"/>
      <c r="AU134" s="17"/>
      <c r="AV134" s="17"/>
      <c r="AW134" s="17"/>
      <c r="AX134" s="17"/>
      <c r="AY134" s="17"/>
      <c r="AZ134" s="17"/>
    </row>
    <row r="135" spans="31:52">
      <c r="AE135" s="17"/>
      <c r="AF135" s="17"/>
      <c r="AG135" s="17"/>
      <c r="AH135" s="17"/>
      <c r="AI135" s="17"/>
      <c r="AJ135" s="17"/>
      <c r="AK135" s="17"/>
      <c r="AL135" s="17"/>
      <c r="AM135" s="17"/>
      <c r="AN135" s="17"/>
      <c r="AO135" s="17"/>
      <c r="AP135" s="17"/>
      <c r="AQ135" s="17"/>
      <c r="AR135" s="17"/>
      <c r="AS135" s="17"/>
      <c r="AT135" s="17"/>
      <c r="AU135" s="17"/>
      <c r="AV135" s="17"/>
      <c r="AW135" s="17"/>
      <c r="AX135" s="17"/>
      <c r="AY135" s="17"/>
      <c r="AZ135" s="17"/>
    </row>
    <row r="136" spans="31:52">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row>
    <row r="137" spans="31:52">
      <c r="AE137" s="17"/>
      <c r="AF137" s="17"/>
      <c r="AG137" s="17"/>
      <c r="AH137" s="17"/>
      <c r="AI137" s="17"/>
      <c r="AJ137" s="17"/>
      <c r="AK137" s="17"/>
      <c r="AL137" s="17"/>
      <c r="AM137" s="17"/>
      <c r="AN137" s="17"/>
      <c r="AO137" s="17"/>
      <c r="AP137" s="17"/>
      <c r="AQ137" s="17"/>
      <c r="AR137" s="17"/>
      <c r="AS137" s="17"/>
      <c r="AT137" s="17"/>
      <c r="AU137" s="17"/>
      <c r="AV137" s="17"/>
      <c r="AW137" s="17"/>
      <c r="AX137" s="17"/>
      <c r="AY137" s="17"/>
      <c r="AZ137" s="17"/>
    </row>
    <row r="138" spans="31:52">
      <c r="AE138" s="17"/>
      <c r="AF138" s="17"/>
      <c r="AG138" s="17"/>
      <c r="AH138" s="17"/>
      <c r="AI138" s="17"/>
      <c r="AJ138" s="17"/>
      <c r="AK138" s="17"/>
      <c r="AL138" s="17"/>
      <c r="AM138" s="17"/>
      <c r="AN138" s="17"/>
      <c r="AO138" s="17"/>
      <c r="AP138" s="17"/>
      <c r="AQ138" s="17"/>
      <c r="AR138" s="17"/>
      <c r="AS138" s="17"/>
      <c r="AT138" s="17"/>
      <c r="AU138" s="17"/>
      <c r="AV138" s="17"/>
      <c r="AW138" s="17"/>
      <c r="AX138" s="17"/>
      <c r="AY138" s="17"/>
      <c r="AZ138" s="17"/>
    </row>
    <row r="139" spans="31:52">
      <c r="AE139" s="17"/>
      <c r="AF139" s="17"/>
      <c r="AG139" s="17"/>
      <c r="AH139" s="17"/>
      <c r="AI139" s="17"/>
      <c r="AJ139" s="17"/>
      <c r="AK139" s="17"/>
      <c r="AL139" s="17"/>
      <c r="AM139" s="17"/>
      <c r="AN139" s="17"/>
      <c r="AO139" s="17"/>
      <c r="AP139" s="17"/>
      <c r="AQ139" s="17"/>
      <c r="AR139" s="17"/>
      <c r="AS139" s="17"/>
      <c r="AT139" s="17"/>
      <c r="AU139" s="17"/>
      <c r="AV139" s="17"/>
      <c r="AW139" s="17"/>
      <c r="AX139" s="17"/>
      <c r="AY139" s="17"/>
      <c r="AZ139" s="17"/>
    </row>
    <row r="140" spans="31:52">
      <c r="AE140" s="17"/>
      <c r="AF140" s="17"/>
      <c r="AG140" s="17"/>
      <c r="AH140" s="17"/>
      <c r="AI140" s="17"/>
      <c r="AJ140" s="17"/>
      <c r="AK140" s="17"/>
      <c r="AL140" s="17"/>
      <c r="AM140" s="17"/>
      <c r="AN140" s="17"/>
      <c r="AO140" s="17"/>
      <c r="AP140" s="17"/>
      <c r="AQ140" s="17"/>
      <c r="AR140" s="17"/>
      <c r="AS140" s="17"/>
      <c r="AT140" s="17"/>
      <c r="AU140" s="17"/>
      <c r="AV140" s="17"/>
      <c r="AW140" s="17"/>
      <c r="AX140" s="17"/>
      <c r="AY140" s="17"/>
      <c r="AZ140" s="17"/>
    </row>
    <row r="141" spans="31:52">
      <c r="AE141" s="17"/>
      <c r="AF141" s="17"/>
      <c r="AG141" s="17"/>
      <c r="AH141" s="17"/>
      <c r="AI141" s="17"/>
      <c r="AJ141" s="17"/>
      <c r="AK141" s="17"/>
      <c r="AL141" s="17"/>
      <c r="AM141" s="17"/>
      <c r="AN141" s="17"/>
      <c r="AO141" s="17"/>
      <c r="AP141" s="17"/>
      <c r="AQ141" s="17"/>
      <c r="AR141" s="17"/>
      <c r="AS141" s="17"/>
      <c r="AT141" s="17"/>
      <c r="AU141" s="17"/>
      <c r="AV141" s="17"/>
      <c r="AW141" s="17"/>
      <c r="AX141" s="17"/>
      <c r="AY141" s="17"/>
      <c r="AZ141" s="17"/>
    </row>
    <row r="142" spans="31:52">
      <c r="AE142" s="17"/>
      <c r="AF142" s="17"/>
      <c r="AG142" s="17"/>
      <c r="AH142" s="17"/>
      <c r="AI142" s="17"/>
      <c r="AJ142" s="17"/>
      <c r="AK142" s="17"/>
      <c r="AL142" s="17"/>
      <c r="AM142" s="17"/>
      <c r="AN142" s="17"/>
      <c r="AO142" s="17"/>
      <c r="AP142" s="17"/>
      <c r="AQ142" s="17"/>
      <c r="AR142" s="17"/>
      <c r="AS142" s="17"/>
      <c r="AT142" s="17"/>
      <c r="AU142" s="17"/>
      <c r="AV142" s="17"/>
      <c r="AW142" s="17"/>
      <c r="AX142" s="17"/>
      <c r="AY142" s="17"/>
      <c r="AZ142" s="17"/>
    </row>
    <row r="143" spans="31:52">
      <c r="AE143" s="17"/>
      <c r="AF143" s="17"/>
      <c r="AG143" s="17"/>
      <c r="AH143" s="17"/>
      <c r="AI143" s="17"/>
      <c r="AJ143" s="17"/>
      <c r="AK143" s="17"/>
      <c r="AL143" s="17"/>
      <c r="AM143" s="17"/>
      <c r="AN143" s="17"/>
      <c r="AO143" s="17"/>
      <c r="AP143" s="17"/>
      <c r="AQ143" s="17"/>
      <c r="AR143" s="17"/>
      <c r="AS143" s="17"/>
      <c r="AT143" s="17"/>
      <c r="AU143" s="17"/>
      <c r="AV143" s="17"/>
      <c r="AW143" s="17"/>
      <c r="AX143" s="17"/>
      <c r="AY143" s="17"/>
      <c r="AZ143" s="17"/>
    </row>
    <row r="144" spans="31:52">
      <c r="AE144" s="17"/>
      <c r="AF144" s="17"/>
      <c r="AG144" s="17"/>
      <c r="AH144" s="17"/>
      <c r="AI144" s="17"/>
      <c r="AJ144" s="17"/>
      <c r="AK144" s="17"/>
      <c r="AL144" s="17"/>
      <c r="AM144" s="17"/>
      <c r="AN144" s="17"/>
      <c r="AO144" s="17"/>
      <c r="AP144" s="17"/>
      <c r="AQ144" s="17"/>
      <c r="AR144" s="17"/>
      <c r="AS144" s="17"/>
      <c r="AT144" s="17"/>
      <c r="AU144" s="17"/>
      <c r="AV144" s="17"/>
      <c r="AW144" s="17"/>
      <c r="AX144" s="17"/>
      <c r="AY144" s="17"/>
      <c r="AZ144" s="17"/>
    </row>
    <row r="145" spans="31:52">
      <c r="AE145" s="17"/>
      <c r="AF145" s="17"/>
      <c r="AG145" s="17"/>
      <c r="AH145" s="17"/>
      <c r="AI145" s="17"/>
      <c r="AJ145" s="17"/>
      <c r="AK145" s="17"/>
      <c r="AL145" s="17"/>
      <c r="AM145" s="17"/>
      <c r="AN145" s="17"/>
      <c r="AO145" s="17"/>
      <c r="AP145" s="17"/>
      <c r="AQ145" s="17"/>
      <c r="AR145" s="17"/>
      <c r="AS145" s="17"/>
      <c r="AT145" s="17"/>
      <c r="AU145" s="17"/>
      <c r="AV145" s="17"/>
      <c r="AW145" s="17"/>
      <c r="AX145" s="17"/>
      <c r="AY145" s="17"/>
      <c r="AZ145" s="17"/>
    </row>
    <row r="146" spans="31:52">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row>
    <row r="147" spans="31:52">
      <c r="AE147" s="17"/>
      <c r="AF147" s="17"/>
      <c r="AG147" s="17"/>
      <c r="AH147" s="17"/>
      <c r="AI147" s="17"/>
      <c r="AJ147" s="17"/>
      <c r="AK147" s="17"/>
      <c r="AL147" s="17"/>
      <c r="AM147" s="17"/>
      <c r="AN147" s="17"/>
      <c r="AO147" s="17"/>
      <c r="AP147" s="17"/>
      <c r="AQ147" s="17"/>
      <c r="AR147" s="17"/>
      <c r="AS147" s="17"/>
      <c r="AT147" s="17"/>
      <c r="AU147" s="17"/>
      <c r="AV147" s="17"/>
      <c r="AW147" s="17"/>
      <c r="AX147" s="17"/>
      <c r="AY147" s="17"/>
      <c r="AZ147" s="17"/>
    </row>
    <row r="148" spans="31:52">
      <c r="AE148" s="17"/>
      <c r="AF148" s="17"/>
      <c r="AG148" s="17"/>
      <c r="AH148" s="17"/>
      <c r="AI148" s="17"/>
      <c r="AJ148" s="17"/>
      <c r="AK148" s="17"/>
      <c r="AL148" s="17"/>
      <c r="AM148" s="17"/>
      <c r="AN148" s="17"/>
      <c r="AO148" s="17"/>
      <c r="AP148" s="17"/>
      <c r="AQ148" s="17"/>
      <c r="AR148" s="17"/>
      <c r="AS148" s="17"/>
      <c r="AT148" s="17"/>
      <c r="AU148" s="17"/>
      <c r="AV148" s="17"/>
      <c r="AW148" s="17"/>
      <c r="AX148" s="17"/>
      <c r="AY148" s="17"/>
      <c r="AZ148" s="17"/>
    </row>
    <row r="149" spans="31:52">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row>
    <row r="150" spans="31:52">
      <c r="AE150" s="17"/>
      <c r="AF150" s="17"/>
      <c r="AG150" s="17"/>
      <c r="AH150" s="17"/>
      <c r="AI150" s="17"/>
      <c r="AJ150" s="17"/>
      <c r="AK150" s="17"/>
      <c r="AL150" s="17"/>
      <c r="AM150" s="17"/>
      <c r="AN150" s="17"/>
      <c r="AO150" s="17"/>
      <c r="AP150" s="17"/>
      <c r="AQ150" s="17"/>
      <c r="AR150" s="17"/>
      <c r="AS150" s="17"/>
      <c r="AT150" s="17"/>
      <c r="AU150" s="17"/>
      <c r="AV150" s="17"/>
      <c r="AW150" s="17"/>
      <c r="AX150" s="17"/>
      <c r="AY150" s="17"/>
      <c r="AZ150" s="17"/>
    </row>
    <row r="151" spans="31:52">
      <c r="AE151" s="17"/>
      <c r="AF151" s="17"/>
      <c r="AG151" s="17"/>
      <c r="AH151" s="17"/>
      <c r="AI151" s="17"/>
      <c r="AJ151" s="17"/>
      <c r="AK151" s="17"/>
      <c r="AL151" s="17"/>
      <c r="AM151" s="17"/>
      <c r="AN151" s="17"/>
      <c r="AO151" s="17"/>
      <c r="AP151" s="17"/>
      <c r="AQ151" s="17"/>
      <c r="AR151" s="17"/>
      <c r="AS151" s="17"/>
      <c r="AT151" s="17"/>
      <c r="AU151" s="17"/>
      <c r="AV151" s="17"/>
      <c r="AW151" s="17"/>
      <c r="AX151" s="17"/>
      <c r="AY151" s="17"/>
      <c r="AZ151" s="17"/>
    </row>
    <row r="152" spans="31:52">
      <c r="AE152" s="17"/>
      <c r="AF152" s="17"/>
      <c r="AG152" s="17"/>
      <c r="AH152" s="17"/>
      <c r="AI152" s="17"/>
      <c r="AJ152" s="17"/>
      <c r="AK152" s="17"/>
      <c r="AL152" s="17"/>
      <c r="AM152" s="17"/>
      <c r="AN152" s="17"/>
      <c r="AO152" s="17"/>
      <c r="AP152" s="17"/>
      <c r="AQ152" s="17"/>
      <c r="AR152" s="17"/>
      <c r="AS152" s="17"/>
      <c r="AT152" s="17"/>
      <c r="AU152" s="17"/>
      <c r="AV152" s="17"/>
      <c r="AW152" s="17"/>
      <c r="AX152" s="17"/>
      <c r="AY152" s="17"/>
      <c r="AZ152" s="17"/>
    </row>
    <row r="153" spans="31:52">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row>
    <row r="154" spans="31:52">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row>
    <row r="155" spans="31:52">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row>
    <row r="156" spans="31:52">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row>
    <row r="157" spans="31:52">
      <c r="AE157" s="17"/>
      <c r="AF157" s="17"/>
      <c r="AG157" s="17"/>
      <c r="AH157" s="17"/>
      <c r="AI157" s="17"/>
      <c r="AJ157" s="17"/>
      <c r="AK157" s="17"/>
      <c r="AL157" s="17"/>
      <c r="AM157" s="17"/>
      <c r="AN157" s="17"/>
      <c r="AO157" s="17"/>
      <c r="AP157" s="17"/>
      <c r="AQ157" s="17"/>
      <c r="AR157" s="17"/>
      <c r="AS157" s="17"/>
      <c r="AT157" s="17"/>
      <c r="AU157" s="17"/>
      <c r="AV157" s="17"/>
      <c r="AW157" s="17"/>
      <c r="AX157" s="17"/>
      <c r="AY157" s="17"/>
      <c r="AZ157" s="17"/>
    </row>
    <row r="158" spans="31:52">
      <c r="AE158" s="17"/>
      <c r="AF158" s="17"/>
      <c r="AG158" s="17"/>
      <c r="AH158" s="17"/>
      <c r="AI158" s="17"/>
      <c r="AJ158" s="17"/>
      <c r="AK158" s="17"/>
      <c r="AL158" s="17"/>
      <c r="AM158" s="17"/>
      <c r="AN158" s="17"/>
      <c r="AO158" s="17"/>
      <c r="AP158" s="17"/>
      <c r="AQ158" s="17"/>
      <c r="AR158" s="17"/>
      <c r="AS158" s="17"/>
      <c r="AT158" s="17"/>
      <c r="AU158" s="17"/>
      <c r="AV158" s="17"/>
      <c r="AW158" s="17"/>
      <c r="AX158" s="17"/>
      <c r="AY158" s="17"/>
      <c r="AZ158" s="17"/>
    </row>
    <row r="159" spans="31:52">
      <c r="AE159" s="17"/>
      <c r="AF159" s="17"/>
      <c r="AG159" s="17"/>
      <c r="AH159" s="17"/>
      <c r="AI159" s="17"/>
      <c r="AJ159" s="17"/>
      <c r="AK159" s="17"/>
      <c r="AL159" s="17"/>
      <c r="AM159" s="17"/>
      <c r="AN159" s="17"/>
      <c r="AO159" s="17"/>
      <c r="AP159" s="17"/>
      <c r="AQ159" s="17"/>
      <c r="AR159" s="17"/>
      <c r="AS159" s="17"/>
      <c r="AT159" s="17"/>
      <c r="AU159" s="17"/>
      <c r="AV159" s="17"/>
      <c r="AW159" s="17"/>
      <c r="AX159" s="17"/>
      <c r="AY159" s="17"/>
      <c r="AZ159" s="17"/>
    </row>
    <row r="160" spans="31:52">
      <c r="AE160" s="17"/>
      <c r="AF160" s="17"/>
      <c r="AG160" s="17"/>
      <c r="AH160" s="17"/>
      <c r="AI160" s="17"/>
      <c r="AJ160" s="17"/>
      <c r="AK160" s="17"/>
      <c r="AL160" s="17"/>
      <c r="AM160" s="17"/>
      <c r="AN160" s="17"/>
      <c r="AO160" s="17"/>
      <c r="AP160" s="17"/>
      <c r="AQ160" s="17"/>
      <c r="AR160" s="17"/>
      <c r="AS160" s="17"/>
      <c r="AT160" s="17"/>
      <c r="AU160" s="17"/>
      <c r="AV160" s="17"/>
      <c r="AW160" s="17"/>
      <c r="AX160" s="17"/>
      <c r="AY160" s="17"/>
      <c r="AZ160" s="17"/>
    </row>
    <row r="161" spans="31:52">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row>
    <row r="162" spans="31:52">
      <c r="AE162" s="17"/>
      <c r="AF162" s="17"/>
      <c r="AG162" s="17"/>
      <c r="AH162" s="17"/>
      <c r="AI162" s="17"/>
      <c r="AJ162" s="17"/>
      <c r="AK162" s="17"/>
      <c r="AL162" s="17"/>
      <c r="AM162" s="17"/>
      <c r="AN162" s="17"/>
      <c r="AO162" s="17"/>
      <c r="AP162" s="17"/>
      <c r="AQ162" s="17"/>
      <c r="AR162" s="17"/>
      <c r="AS162" s="17"/>
      <c r="AT162" s="17"/>
      <c r="AU162" s="17"/>
      <c r="AV162" s="17"/>
      <c r="AW162" s="17"/>
      <c r="AX162" s="17"/>
      <c r="AY162" s="17"/>
      <c r="AZ162" s="17"/>
    </row>
    <row r="163" spans="31:52">
      <c r="AE163" s="17"/>
      <c r="AF163" s="17"/>
      <c r="AG163" s="17"/>
      <c r="AH163" s="17"/>
      <c r="AI163" s="17"/>
      <c r="AJ163" s="17"/>
      <c r="AK163" s="17"/>
      <c r="AL163" s="17"/>
      <c r="AM163" s="17"/>
      <c r="AN163" s="17"/>
      <c r="AO163" s="17"/>
      <c r="AP163" s="17"/>
      <c r="AQ163" s="17"/>
      <c r="AR163" s="17"/>
      <c r="AS163" s="17"/>
      <c r="AT163" s="17"/>
      <c r="AU163" s="17"/>
      <c r="AV163" s="17"/>
      <c r="AW163" s="17"/>
      <c r="AX163" s="17"/>
      <c r="AY163" s="17"/>
      <c r="AZ163" s="17"/>
    </row>
    <row r="164" spans="31:52">
      <c r="AE164" s="17"/>
      <c r="AF164" s="17"/>
      <c r="AG164" s="17"/>
      <c r="AH164" s="17"/>
      <c r="AI164" s="17"/>
      <c r="AJ164" s="17"/>
      <c r="AK164" s="17"/>
      <c r="AL164" s="17"/>
      <c r="AM164" s="17"/>
      <c r="AN164" s="17"/>
      <c r="AO164" s="17"/>
      <c r="AP164" s="17"/>
      <c r="AQ164" s="17"/>
      <c r="AR164" s="17"/>
      <c r="AS164" s="17"/>
      <c r="AT164" s="17"/>
      <c r="AU164" s="17"/>
      <c r="AV164" s="17"/>
      <c r="AW164" s="17"/>
      <c r="AX164" s="17"/>
      <c r="AY164" s="17"/>
      <c r="AZ164" s="17"/>
    </row>
    <row r="165" spans="31:52">
      <c r="AE165" s="17"/>
      <c r="AF165" s="17"/>
      <c r="AG165" s="17"/>
      <c r="AH165" s="17"/>
      <c r="AI165" s="17"/>
      <c r="AJ165" s="17"/>
      <c r="AK165" s="17"/>
      <c r="AL165" s="17"/>
      <c r="AM165" s="17"/>
      <c r="AN165" s="17"/>
      <c r="AO165" s="17"/>
      <c r="AP165" s="17"/>
      <c r="AQ165" s="17"/>
      <c r="AR165" s="17"/>
      <c r="AS165" s="17"/>
      <c r="AT165" s="17"/>
      <c r="AU165" s="17"/>
      <c r="AV165" s="17"/>
      <c r="AW165" s="17"/>
      <c r="AX165" s="17"/>
      <c r="AY165" s="17"/>
      <c r="AZ165" s="17"/>
    </row>
    <row r="166" spans="31:52">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row>
    <row r="167" spans="31:52">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row>
    <row r="168" spans="31:52">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row>
    <row r="169" spans="31:52">
      <c r="AE169" s="17"/>
      <c r="AF169" s="17"/>
      <c r="AG169" s="17"/>
      <c r="AH169" s="17"/>
      <c r="AI169" s="17"/>
      <c r="AJ169" s="17"/>
      <c r="AK169" s="17"/>
      <c r="AL169" s="17"/>
      <c r="AM169" s="17"/>
      <c r="AN169" s="17"/>
      <c r="AO169" s="17"/>
      <c r="AP169" s="17"/>
      <c r="AQ169" s="17"/>
      <c r="AR169" s="17"/>
      <c r="AS169" s="17"/>
      <c r="AT169" s="17"/>
      <c r="AU169" s="17"/>
      <c r="AV169" s="17"/>
      <c r="AW169" s="17"/>
      <c r="AX169" s="17"/>
      <c r="AY169" s="17"/>
      <c r="AZ169" s="17"/>
    </row>
    <row r="170" spans="31:52">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row>
    <row r="171" spans="31:52">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row>
    <row r="172" spans="31:52">
      <c r="AE172" s="17"/>
      <c r="AF172" s="17"/>
      <c r="AG172" s="17"/>
      <c r="AH172" s="17"/>
      <c r="AI172" s="17"/>
      <c r="AJ172" s="17"/>
      <c r="AK172" s="17"/>
      <c r="AL172" s="17"/>
      <c r="AM172" s="17"/>
      <c r="AN172" s="17"/>
      <c r="AO172" s="17"/>
      <c r="AP172" s="17"/>
      <c r="AQ172" s="17"/>
      <c r="AR172" s="17"/>
      <c r="AS172" s="17"/>
      <c r="AT172" s="17"/>
      <c r="AU172" s="17"/>
      <c r="AV172" s="17"/>
      <c r="AW172" s="17"/>
      <c r="AX172" s="17"/>
      <c r="AY172" s="17"/>
      <c r="AZ172" s="17"/>
    </row>
    <row r="173" spans="31:52">
      <c r="AE173" s="17"/>
      <c r="AF173" s="17"/>
      <c r="AG173" s="17"/>
      <c r="AH173" s="17"/>
      <c r="AI173" s="17"/>
      <c r="AJ173" s="17"/>
      <c r="AK173" s="17"/>
      <c r="AL173" s="17"/>
      <c r="AM173" s="17"/>
      <c r="AN173" s="17"/>
      <c r="AO173" s="17"/>
      <c r="AP173" s="17"/>
      <c r="AQ173" s="17"/>
      <c r="AR173" s="17"/>
      <c r="AS173" s="17"/>
      <c r="AT173" s="17"/>
      <c r="AU173" s="17"/>
      <c r="AV173" s="17"/>
      <c r="AW173" s="17"/>
      <c r="AX173" s="17"/>
      <c r="AY173" s="17"/>
      <c r="AZ173" s="17"/>
    </row>
    <row r="174" spans="31:52">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row>
    <row r="175" spans="31:52">
      <c r="AE175" s="17"/>
      <c r="AF175" s="17"/>
      <c r="AG175" s="17"/>
      <c r="AH175" s="17"/>
      <c r="AI175" s="17"/>
      <c r="AJ175" s="17"/>
      <c r="AK175" s="17"/>
      <c r="AL175" s="17"/>
      <c r="AM175" s="17"/>
      <c r="AN175" s="17"/>
      <c r="AO175" s="17"/>
      <c r="AP175" s="17"/>
      <c r="AQ175" s="17"/>
      <c r="AR175" s="17"/>
      <c r="AS175" s="17"/>
      <c r="AT175" s="17"/>
      <c r="AU175" s="17"/>
      <c r="AV175" s="17"/>
      <c r="AW175" s="17"/>
      <c r="AX175" s="17"/>
      <c r="AY175" s="17"/>
      <c r="AZ175" s="17"/>
    </row>
    <row r="176" spans="31:52">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row>
    <row r="177" spans="31:52">
      <c r="AE177" s="17"/>
      <c r="AF177" s="17"/>
      <c r="AG177" s="17"/>
      <c r="AH177" s="17"/>
      <c r="AI177" s="17"/>
      <c r="AJ177" s="17"/>
      <c r="AK177" s="17"/>
      <c r="AL177" s="17"/>
      <c r="AM177" s="17"/>
      <c r="AN177" s="17"/>
      <c r="AO177" s="17"/>
      <c r="AP177" s="17"/>
      <c r="AQ177" s="17"/>
      <c r="AR177" s="17"/>
      <c r="AS177" s="17"/>
      <c r="AT177" s="17"/>
      <c r="AU177" s="17"/>
      <c r="AV177" s="17"/>
      <c r="AW177" s="17"/>
      <c r="AX177" s="17"/>
      <c r="AY177" s="17"/>
      <c r="AZ177" s="17"/>
    </row>
    <row r="178" spans="31:52">
      <c r="AE178" s="17"/>
      <c r="AF178" s="17"/>
      <c r="AG178" s="17"/>
      <c r="AH178" s="17"/>
      <c r="AI178" s="17"/>
      <c r="AJ178" s="17"/>
      <c r="AK178" s="17"/>
      <c r="AL178" s="17"/>
      <c r="AM178" s="17"/>
      <c r="AN178" s="17"/>
      <c r="AO178" s="17"/>
      <c r="AP178" s="17"/>
      <c r="AQ178" s="17"/>
      <c r="AR178" s="17"/>
      <c r="AS178" s="17"/>
      <c r="AT178" s="17"/>
      <c r="AU178" s="17"/>
      <c r="AV178" s="17"/>
      <c r="AW178" s="17"/>
      <c r="AX178" s="17"/>
      <c r="AY178" s="17"/>
      <c r="AZ178" s="17"/>
    </row>
    <row r="179" spans="31:52">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row>
    <row r="180" spans="31:52">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row>
    <row r="181" spans="31:52">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row>
    <row r="182" spans="31:52">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row>
    <row r="183" spans="31:52">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row>
    <row r="184" spans="31:52">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row>
    <row r="185" spans="31:52">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row>
    <row r="186" spans="31:52">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row>
    <row r="187" spans="31:52">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row>
    <row r="188" spans="31:52">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row>
    <row r="189" spans="31:52">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row>
    <row r="190" spans="31:52">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row>
    <row r="191" spans="31:52">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row>
    <row r="192" spans="31:52">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row>
    <row r="193" spans="31:52">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row>
    <row r="194" spans="31:52">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row>
    <row r="195" spans="31:52">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row>
    <row r="196" spans="31:52">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row>
    <row r="197" spans="31:52">
      <c r="AE197" s="17"/>
      <c r="AF197" s="17"/>
      <c r="AG197" s="17"/>
      <c r="AH197" s="17"/>
      <c r="AI197" s="17"/>
      <c r="AJ197" s="17"/>
      <c r="AK197" s="17"/>
      <c r="AL197" s="17"/>
      <c r="AM197" s="17"/>
      <c r="AN197" s="17"/>
      <c r="AO197" s="17"/>
      <c r="AP197" s="17"/>
      <c r="AQ197" s="17"/>
      <c r="AR197" s="17"/>
      <c r="AS197" s="17"/>
      <c r="AT197" s="17"/>
      <c r="AU197" s="17"/>
      <c r="AV197" s="17"/>
      <c r="AW197" s="17"/>
      <c r="AX197" s="17"/>
      <c r="AY197" s="17"/>
      <c r="AZ197" s="17"/>
    </row>
    <row r="198" spans="31:52">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row>
    <row r="199" spans="31:52">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row>
    <row r="200" spans="31:52">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row>
    <row r="201" spans="31:52">
      <c r="AE201" s="17"/>
      <c r="AF201" s="17"/>
      <c r="AG201" s="17"/>
      <c r="AH201" s="17"/>
      <c r="AI201" s="17"/>
      <c r="AJ201" s="17"/>
      <c r="AK201" s="17"/>
      <c r="AL201" s="17"/>
      <c r="AM201" s="17"/>
      <c r="AN201" s="17"/>
      <c r="AO201" s="17"/>
      <c r="AP201" s="17"/>
      <c r="AQ201" s="17"/>
      <c r="AR201" s="17"/>
      <c r="AS201" s="17"/>
      <c r="AT201" s="17"/>
      <c r="AU201" s="17"/>
      <c r="AV201" s="17"/>
      <c r="AW201" s="17"/>
      <c r="AX201" s="17"/>
      <c r="AY201" s="17"/>
      <c r="AZ201" s="17"/>
    </row>
    <row r="202" spans="31:52">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row>
    <row r="203" spans="31:52">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row>
    <row r="204" spans="31:52">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row>
    <row r="205" spans="31:52">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row>
    <row r="206" spans="31:52">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row>
    <row r="207" spans="31:52">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row>
    <row r="208" spans="31:52">
      <c r="AE208" s="17"/>
      <c r="AF208" s="17"/>
      <c r="AG208" s="17"/>
      <c r="AH208" s="17"/>
      <c r="AI208" s="17"/>
      <c r="AJ208" s="17"/>
      <c r="AK208" s="17"/>
      <c r="AL208" s="17"/>
      <c r="AM208" s="17"/>
      <c r="AN208" s="17"/>
      <c r="AO208" s="17"/>
      <c r="AP208" s="17"/>
      <c r="AQ208" s="17"/>
      <c r="AR208" s="17"/>
      <c r="AS208" s="17"/>
      <c r="AT208" s="17"/>
      <c r="AU208" s="17"/>
      <c r="AV208" s="17"/>
      <c r="AW208" s="17"/>
      <c r="AX208" s="17"/>
      <c r="AY208" s="17"/>
      <c r="AZ208" s="17"/>
    </row>
    <row r="209" spans="31:52">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row>
    <row r="210" spans="31:52">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row>
    <row r="211" spans="31:52">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row>
    <row r="212" spans="31:52">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row>
    <row r="213" spans="31:52">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row>
    <row r="214" spans="31:52">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row>
    <row r="215" spans="31:52">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row>
    <row r="216" spans="31:52">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row>
    <row r="217" spans="31:52">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row>
    <row r="218" spans="31:52">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row>
    <row r="219" spans="31:52">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row>
    <row r="220" spans="31:52">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row>
    <row r="221" spans="31:52">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row>
    <row r="222" spans="31:52">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row>
    <row r="223" spans="31:52">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row>
    <row r="224" spans="31:52">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row>
    <row r="225" spans="31:52">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row>
    <row r="226" spans="31:52">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row>
    <row r="227" spans="31:52">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row>
    <row r="228" spans="31:52">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row>
    <row r="229" spans="31:52">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row>
    <row r="230" spans="31:52">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row>
    <row r="231" spans="31:52">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row>
    <row r="232" spans="31:52">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row>
    <row r="233" spans="31:52">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row>
    <row r="234" spans="31:52">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row>
    <row r="235" spans="31:52">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row>
    <row r="236" spans="31:52">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row>
    <row r="237" spans="31:52">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row>
    <row r="238" spans="31:52">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row>
    <row r="239" spans="31:52">
      <c r="AE239" s="17"/>
      <c r="AF239" s="17"/>
      <c r="AG239" s="17"/>
      <c r="AH239" s="17"/>
      <c r="AI239" s="17"/>
      <c r="AJ239" s="17"/>
      <c r="AK239" s="17"/>
      <c r="AL239" s="17"/>
      <c r="AM239" s="17"/>
      <c r="AN239" s="17"/>
      <c r="AO239" s="17"/>
      <c r="AP239" s="17"/>
      <c r="AQ239" s="17"/>
      <c r="AR239" s="17"/>
      <c r="AS239" s="17"/>
      <c r="AT239" s="17"/>
      <c r="AU239" s="17"/>
      <c r="AV239" s="17"/>
      <c r="AW239" s="17"/>
      <c r="AX239" s="17"/>
      <c r="AY239" s="17"/>
      <c r="AZ239" s="17"/>
    </row>
    <row r="240" spans="31:52">
      <c r="AE240" s="17"/>
      <c r="AF240" s="17"/>
      <c r="AG240" s="17"/>
      <c r="AH240" s="17"/>
      <c r="AI240" s="17"/>
      <c r="AJ240" s="17"/>
      <c r="AK240" s="17"/>
      <c r="AL240" s="17"/>
      <c r="AM240" s="17"/>
      <c r="AN240" s="17"/>
      <c r="AO240" s="17"/>
      <c r="AP240" s="17"/>
      <c r="AQ240" s="17"/>
      <c r="AR240" s="17"/>
      <c r="AS240" s="17"/>
      <c r="AT240" s="17"/>
      <c r="AU240" s="17"/>
      <c r="AV240" s="17"/>
      <c r="AW240" s="17"/>
      <c r="AX240" s="17"/>
      <c r="AY240" s="17"/>
      <c r="AZ240" s="17"/>
    </row>
    <row r="241" spans="31:52">
      <c r="AE241" s="17"/>
      <c r="AF241" s="17"/>
      <c r="AG241" s="17"/>
      <c r="AH241" s="17"/>
      <c r="AI241" s="17"/>
      <c r="AJ241" s="17"/>
      <c r="AK241" s="17"/>
      <c r="AL241" s="17"/>
      <c r="AM241" s="17"/>
      <c r="AN241" s="17"/>
      <c r="AO241" s="17"/>
      <c r="AP241" s="17"/>
      <c r="AQ241" s="17"/>
      <c r="AR241" s="17"/>
      <c r="AS241" s="17"/>
      <c r="AT241" s="17"/>
      <c r="AU241" s="17"/>
      <c r="AV241" s="17"/>
      <c r="AW241" s="17"/>
      <c r="AX241" s="17"/>
      <c r="AY241" s="17"/>
      <c r="AZ241" s="17"/>
    </row>
    <row r="242" spans="31:52">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row>
    <row r="243" spans="31:52">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row>
    <row r="244" spans="31:52">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row>
    <row r="245" spans="31:52">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row>
    <row r="246" spans="31:52">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row>
    <row r="247" spans="31:52">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row>
    <row r="248" spans="31:52">
      <c r="AE248" s="17"/>
      <c r="AF248" s="17"/>
      <c r="AG248" s="17"/>
      <c r="AH248" s="17"/>
      <c r="AI248" s="17"/>
      <c r="AJ248" s="17"/>
      <c r="AK248" s="17"/>
      <c r="AL248" s="17"/>
      <c r="AM248" s="17"/>
      <c r="AN248" s="17"/>
      <c r="AO248" s="17"/>
      <c r="AP248" s="17"/>
      <c r="AQ248" s="17"/>
      <c r="AR248" s="17"/>
      <c r="AS248" s="17"/>
      <c r="AT248" s="17"/>
      <c r="AU248" s="17"/>
      <c r="AV248" s="17"/>
      <c r="AW248" s="17"/>
      <c r="AX248" s="17"/>
      <c r="AY248" s="17"/>
      <c r="AZ248" s="17"/>
    </row>
    <row r="249" spans="31:52">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row>
    <row r="250" spans="31:52">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row>
    <row r="251" spans="31:52">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row>
    <row r="252" spans="31:52">
      <c r="AE252" s="17"/>
      <c r="AF252" s="17"/>
      <c r="AG252" s="17"/>
      <c r="AH252" s="17"/>
      <c r="AI252" s="17"/>
      <c r="AJ252" s="17"/>
      <c r="AK252" s="17"/>
      <c r="AL252" s="17"/>
      <c r="AM252" s="17"/>
      <c r="AN252" s="17"/>
      <c r="AO252" s="17"/>
      <c r="AP252" s="17"/>
      <c r="AQ252" s="17"/>
      <c r="AR252" s="17"/>
      <c r="AS252" s="17"/>
      <c r="AT252" s="17"/>
      <c r="AU252" s="17"/>
      <c r="AV252" s="17"/>
      <c r="AW252" s="17"/>
      <c r="AX252" s="17"/>
      <c r="AY252" s="17"/>
      <c r="AZ252" s="17"/>
    </row>
    <row r="253" spans="31:52">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row>
    <row r="254" spans="31:52">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row>
    <row r="255" spans="31:52">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row>
    <row r="256" spans="31:52">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row>
    <row r="257" spans="31:52">
      <c r="AE257" s="17"/>
      <c r="AF257" s="17"/>
      <c r="AG257" s="17"/>
      <c r="AH257" s="17"/>
      <c r="AI257" s="17"/>
      <c r="AJ257" s="17"/>
      <c r="AK257" s="17"/>
      <c r="AL257" s="17"/>
      <c r="AM257" s="17"/>
      <c r="AN257" s="17"/>
      <c r="AO257" s="17"/>
      <c r="AP257" s="17"/>
      <c r="AQ257" s="17"/>
      <c r="AR257" s="17"/>
      <c r="AS257" s="17"/>
      <c r="AT257" s="17"/>
      <c r="AU257" s="17"/>
      <c r="AV257" s="17"/>
      <c r="AW257" s="17"/>
      <c r="AX257" s="17"/>
      <c r="AY257" s="17"/>
      <c r="AZ257" s="17"/>
    </row>
    <row r="258" spans="31:52">
      <c r="AE258" s="17"/>
      <c r="AF258" s="17"/>
      <c r="AG258" s="17"/>
      <c r="AH258" s="17"/>
      <c r="AI258" s="17"/>
      <c r="AJ258" s="17"/>
      <c r="AK258" s="17"/>
      <c r="AL258" s="17"/>
      <c r="AM258" s="17"/>
      <c r="AN258" s="17"/>
      <c r="AO258" s="17"/>
      <c r="AP258" s="17"/>
      <c r="AQ258" s="17"/>
      <c r="AR258" s="17"/>
      <c r="AS258" s="17"/>
      <c r="AT258" s="17"/>
      <c r="AU258" s="17"/>
      <c r="AV258" s="17"/>
      <c r="AW258" s="17"/>
      <c r="AX258" s="17"/>
      <c r="AY258" s="17"/>
      <c r="AZ258" s="17"/>
    </row>
    <row r="259" spans="31:52">
      <c r="AE259" s="17"/>
      <c r="AF259" s="17"/>
      <c r="AG259" s="17"/>
      <c r="AH259" s="17"/>
      <c r="AI259" s="17"/>
      <c r="AJ259" s="17"/>
      <c r="AK259" s="17"/>
      <c r="AL259" s="17"/>
      <c r="AM259" s="17"/>
      <c r="AN259" s="17"/>
      <c r="AO259" s="17"/>
      <c r="AP259" s="17"/>
      <c r="AQ259" s="17"/>
      <c r="AR259" s="17"/>
      <c r="AS259" s="17"/>
      <c r="AT259" s="17"/>
      <c r="AU259" s="17"/>
      <c r="AV259" s="17"/>
      <c r="AW259" s="17"/>
      <c r="AX259" s="17"/>
      <c r="AY259" s="17"/>
      <c r="AZ259" s="17"/>
    </row>
    <row r="260" spans="31:52">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row>
    <row r="261" spans="31:52">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row>
    <row r="262" spans="31:52">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row>
    <row r="263" spans="31:52">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row>
    <row r="264" spans="31:52">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row>
    <row r="265" spans="31:52">
      <c r="AE265" s="17"/>
      <c r="AF265" s="17"/>
      <c r="AG265" s="17"/>
      <c r="AH265" s="17"/>
      <c r="AI265" s="17"/>
      <c r="AJ265" s="17"/>
      <c r="AK265" s="17"/>
      <c r="AL265" s="17"/>
      <c r="AM265" s="17"/>
      <c r="AN265" s="17"/>
      <c r="AO265" s="17"/>
      <c r="AP265" s="17"/>
      <c r="AQ265" s="17"/>
      <c r="AR265" s="17"/>
      <c r="AS265" s="17"/>
      <c r="AT265" s="17"/>
      <c r="AU265" s="17"/>
      <c r="AV265" s="17"/>
      <c r="AW265" s="17"/>
      <c r="AX265" s="17"/>
      <c r="AY265" s="17"/>
      <c r="AZ265" s="17"/>
    </row>
    <row r="266" spans="31:52">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row>
    <row r="267" spans="31:52">
      <c r="AE267" s="17"/>
      <c r="AF267" s="17"/>
      <c r="AG267" s="17"/>
      <c r="AH267" s="17"/>
      <c r="AI267" s="17"/>
      <c r="AJ267" s="17"/>
      <c r="AK267" s="17"/>
      <c r="AL267" s="17"/>
      <c r="AM267" s="17"/>
      <c r="AN267" s="17"/>
      <c r="AO267" s="17"/>
      <c r="AP267" s="17"/>
      <c r="AQ267" s="17"/>
      <c r="AR267" s="17"/>
      <c r="AS267" s="17"/>
      <c r="AT267" s="17"/>
      <c r="AU267" s="17"/>
      <c r="AV267" s="17"/>
      <c r="AW267" s="17"/>
      <c r="AX267" s="17"/>
      <c r="AY267" s="17"/>
      <c r="AZ267" s="17"/>
    </row>
    <row r="268" spans="31:52">
      <c r="AE268" s="17"/>
      <c r="AF268" s="17"/>
      <c r="AG268" s="17"/>
      <c r="AH268" s="17"/>
      <c r="AI268" s="17"/>
      <c r="AJ268" s="17"/>
      <c r="AK268" s="17"/>
      <c r="AL268" s="17"/>
      <c r="AM268" s="17"/>
      <c r="AN268" s="17"/>
      <c r="AO268" s="17"/>
      <c r="AP268" s="17"/>
      <c r="AQ268" s="17"/>
      <c r="AR268" s="17"/>
      <c r="AS268" s="17"/>
      <c r="AT268" s="17"/>
      <c r="AU268" s="17"/>
      <c r="AV268" s="17"/>
      <c r="AW268" s="17"/>
      <c r="AX268" s="17"/>
      <c r="AY268" s="17"/>
      <c r="AZ268" s="17"/>
    </row>
    <row r="269" spans="31:52">
      <c r="AE269" s="17"/>
      <c r="AF269" s="17"/>
      <c r="AG269" s="17"/>
      <c r="AH269" s="17"/>
      <c r="AI269" s="17"/>
      <c r="AJ269" s="17"/>
      <c r="AK269" s="17"/>
      <c r="AL269" s="17"/>
      <c r="AM269" s="17"/>
      <c r="AN269" s="17"/>
      <c r="AO269" s="17"/>
      <c r="AP269" s="17"/>
      <c r="AQ269" s="17"/>
      <c r="AR269" s="17"/>
      <c r="AS269" s="17"/>
      <c r="AT269" s="17"/>
      <c r="AU269" s="17"/>
      <c r="AV269" s="17"/>
      <c r="AW269" s="17"/>
      <c r="AX269" s="17"/>
      <c r="AY269" s="17"/>
      <c r="AZ269" s="17"/>
    </row>
    <row r="270" spans="31:52">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row>
    <row r="271" spans="31:52">
      <c r="AE271" s="17"/>
      <c r="AF271" s="17"/>
      <c r="AG271" s="17"/>
      <c r="AH271" s="17"/>
      <c r="AI271" s="17"/>
      <c r="AJ271" s="17"/>
      <c r="AK271" s="17"/>
      <c r="AL271" s="17"/>
      <c r="AM271" s="17"/>
      <c r="AN271" s="17"/>
      <c r="AO271" s="17"/>
      <c r="AP271" s="17"/>
      <c r="AQ271" s="17"/>
      <c r="AR271" s="17"/>
      <c r="AS271" s="17"/>
      <c r="AT271" s="17"/>
      <c r="AU271" s="17"/>
      <c r="AV271" s="17"/>
      <c r="AW271" s="17"/>
      <c r="AX271" s="17"/>
      <c r="AY271" s="17"/>
      <c r="AZ271" s="17"/>
    </row>
    <row r="272" spans="31:52">
      <c r="AE272" s="17"/>
      <c r="AF272" s="17"/>
      <c r="AG272" s="17"/>
      <c r="AH272" s="17"/>
      <c r="AI272" s="17"/>
      <c r="AJ272" s="17"/>
      <c r="AK272" s="17"/>
      <c r="AL272" s="17"/>
      <c r="AM272" s="17"/>
      <c r="AN272" s="17"/>
      <c r="AO272" s="17"/>
      <c r="AP272" s="17"/>
      <c r="AQ272" s="17"/>
      <c r="AR272" s="17"/>
      <c r="AS272" s="17"/>
      <c r="AT272" s="17"/>
      <c r="AU272" s="17"/>
      <c r="AV272" s="17"/>
      <c r="AW272" s="17"/>
      <c r="AX272" s="17"/>
      <c r="AY272" s="17"/>
      <c r="AZ272" s="17"/>
    </row>
    <row r="273" spans="31:52">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row>
    <row r="274" spans="31:52">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row>
    <row r="275" spans="31:52">
      <c r="AE275" s="17"/>
      <c r="AF275" s="17"/>
      <c r="AG275" s="17"/>
      <c r="AH275" s="17"/>
      <c r="AI275" s="17"/>
      <c r="AJ275" s="17"/>
      <c r="AK275" s="17"/>
      <c r="AL275" s="17"/>
      <c r="AM275" s="17"/>
      <c r="AN275" s="17"/>
      <c r="AO275" s="17"/>
      <c r="AP275" s="17"/>
      <c r="AQ275" s="17"/>
      <c r="AR275" s="17"/>
      <c r="AS275" s="17"/>
      <c r="AT275" s="17"/>
      <c r="AU275" s="17"/>
      <c r="AV275" s="17"/>
      <c r="AW275" s="17"/>
      <c r="AX275" s="17"/>
      <c r="AY275" s="17"/>
      <c r="AZ275" s="17"/>
    </row>
    <row r="276" spans="31:52">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row>
    <row r="277" spans="31:52">
      <c r="AE277" s="17"/>
      <c r="AF277" s="17"/>
      <c r="AG277" s="17"/>
      <c r="AH277" s="17"/>
      <c r="AI277" s="17"/>
      <c r="AJ277" s="17"/>
      <c r="AK277" s="17"/>
      <c r="AL277" s="17"/>
      <c r="AM277" s="17"/>
      <c r="AN277" s="17"/>
      <c r="AO277" s="17"/>
      <c r="AP277" s="17"/>
      <c r="AQ277" s="17"/>
      <c r="AR277" s="17"/>
      <c r="AS277" s="17"/>
      <c r="AT277" s="17"/>
      <c r="AU277" s="17"/>
      <c r="AV277" s="17"/>
      <c r="AW277" s="17"/>
      <c r="AX277" s="17"/>
      <c r="AY277" s="17"/>
      <c r="AZ277" s="17"/>
    </row>
    <row r="278" spans="31:52">
      <c r="AE278" s="17"/>
      <c r="AF278" s="17"/>
      <c r="AG278" s="17"/>
      <c r="AH278" s="17"/>
      <c r="AI278" s="17"/>
      <c r="AJ278" s="17"/>
      <c r="AK278" s="17"/>
      <c r="AL278" s="17"/>
      <c r="AM278" s="17"/>
      <c r="AN278" s="17"/>
      <c r="AO278" s="17"/>
      <c r="AP278" s="17"/>
      <c r="AQ278" s="17"/>
      <c r="AR278" s="17"/>
      <c r="AS278" s="17"/>
      <c r="AT278" s="17"/>
      <c r="AU278" s="17"/>
      <c r="AV278" s="17"/>
      <c r="AW278" s="17"/>
      <c r="AX278" s="17"/>
      <c r="AY278" s="17"/>
      <c r="AZ278" s="17"/>
    </row>
    <row r="279" spans="31:52">
      <c r="AE279" s="17"/>
      <c r="AF279" s="17"/>
      <c r="AG279" s="17"/>
      <c r="AH279" s="17"/>
      <c r="AI279" s="17"/>
      <c r="AJ279" s="17"/>
      <c r="AK279" s="17"/>
      <c r="AL279" s="17"/>
      <c r="AM279" s="17"/>
      <c r="AN279" s="17"/>
      <c r="AO279" s="17"/>
      <c r="AP279" s="17"/>
      <c r="AQ279" s="17"/>
      <c r="AR279" s="17"/>
      <c r="AS279" s="17"/>
      <c r="AT279" s="17"/>
      <c r="AU279" s="17"/>
      <c r="AV279" s="17"/>
      <c r="AW279" s="17"/>
      <c r="AX279" s="17"/>
      <c r="AY279" s="17"/>
      <c r="AZ279" s="17"/>
    </row>
    <row r="280" spans="31:52">
      <c r="AE280" s="17"/>
      <c r="AF280" s="17"/>
      <c r="AG280" s="17"/>
      <c r="AH280" s="17"/>
      <c r="AI280" s="17"/>
      <c r="AJ280" s="17"/>
      <c r="AK280" s="17"/>
      <c r="AL280" s="17"/>
      <c r="AM280" s="17"/>
      <c r="AN280" s="17"/>
      <c r="AO280" s="17"/>
      <c r="AP280" s="17"/>
      <c r="AQ280" s="17"/>
      <c r="AR280" s="17"/>
      <c r="AS280" s="17"/>
      <c r="AT280" s="17"/>
      <c r="AU280" s="17"/>
      <c r="AV280" s="17"/>
      <c r="AW280" s="17"/>
      <c r="AX280" s="17"/>
      <c r="AY280" s="17"/>
      <c r="AZ280" s="17"/>
    </row>
    <row r="281" spans="31:52">
      <c r="AE281" s="17"/>
      <c r="AF281" s="17"/>
      <c r="AG281" s="17"/>
      <c r="AH281" s="17"/>
      <c r="AI281" s="17"/>
      <c r="AJ281" s="17"/>
      <c r="AK281" s="17"/>
      <c r="AL281" s="17"/>
      <c r="AM281" s="17"/>
      <c r="AN281" s="17"/>
      <c r="AO281" s="17"/>
      <c r="AP281" s="17"/>
      <c r="AQ281" s="17"/>
      <c r="AR281" s="17"/>
      <c r="AS281" s="17"/>
      <c r="AT281" s="17"/>
      <c r="AU281" s="17"/>
      <c r="AV281" s="17"/>
      <c r="AW281" s="17"/>
      <c r="AX281" s="17"/>
      <c r="AY281" s="17"/>
      <c r="AZ281" s="17"/>
    </row>
    <row r="282" spans="31:52">
      <c r="AE282" s="17"/>
      <c r="AF282" s="17"/>
      <c r="AG282" s="17"/>
      <c r="AH282" s="17"/>
      <c r="AI282" s="17"/>
      <c r="AJ282" s="17"/>
      <c r="AK282" s="17"/>
      <c r="AL282" s="17"/>
      <c r="AM282" s="17"/>
      <c r="AN282" s="17"/>
      <c r="AO282" s="17"/>
      <c r="AP282" s="17"/>
      <c r="AQ282" s="17"/>
      <c r="AR282" s="17"/>
      <c r="AS282" s="17"/>
      <c r="AT282" s="17"/>
      <c r="AU282" s="17"/>
      <c r="AV282" s="17"/>
      <c r="AW282" s="17"/>
      <c r="AX282" s="17"/>
      <c r="AY282" s="17"/>
      <c r="AZ282" s="17"/>
    </row>
    <row r="283" spans="31:52">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row>
    <row r="284" spans="31:52">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row>
    <row r="285" spans="31:52">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row>
    <row r="286" spans="31:52">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row>
    <row r="287" spans="31:52">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row>
    <row r="288" spans="31:52">
      <c r="AE288" s="17"/>
      <c r="AF288" s="17"/>
      <c r="AG288" s="17"/>
      <c r="AH288" s="17"/>
      <c r="AI288" s="17"/>
      <c r="AJ288" s="17"/>
      <c r="AK288" s="17"/>
      <c r="AL288" s="17"/>
      <c r="AM288" s="17"/>
      <c r="AN288" s="17"/>
      <c r="AO288" s="17"/>
      <c r="AP288" s="17"/>
      <c r="AQ288" s="17"/>
      <c r="AR288" s="17"/>
      <c r="AS288" s="17"/>
      <c r="AT288" s="17"/>
      <c r="AU288" s="17"/>
      <c r="AV288" s="17"/>
      <c r="AW288" s="17"/>
      <c r="AX288" s="17"/>
      <c r="AY288" s="17"/>
      <c r="AZ288" s="17"/>
    </row>
    <row r="289" spans="31:52">
      <c r="AE289" s="17"/>
      <c r="AF289" s="17"/>
      <c r="AG289" s="17"/>
      <c r="AH289" s="17"/>
      <c r="AI289" s="17"/>
      <c r="AJ289" s="17"/>
      <c r="AK289" s="17"/>
      <c r="AL289" s="17"/>
      <c r="AM289" s="17"/>
      <c r="AN289" s="17"/>
      <c r="AO289" s="17"/>
      <c r="AP289" s="17"/>
      <c r="AQ289" s="17"/>
      <c r="AR289" s="17"/>
      <c r="AS289" s="17"/>
      <c r="AT289" s="17"/>
      <c r="AU289" s="17"/>
      <c r="AV289" s="17"/>
      <c r="AW289" s="17"/>
      <c r="AX289" s="17"/>
      <c r="AY289" s="17"/>
      <c r="AZ289" s="17"/>
    </row>
    <row r="290" spans="31:52">
      <c r="AE290" s="17"/>
      <c r="AF290" s="17"/>
      <c r="AG290" s="17"/>
      <c r="AH290" s="17"/>
      <c r="AI290" s="17"/>
      <c r="AJ290" s="17"/>
      <c r="AK290" s="17"/>
      <c r="AL290" s="17"/>
      <c r="AM290" s="17"/>
      <c r="AN290" s="17"/>
      <c r="AO290" s="17"/>
      <c r="AP290" s="17"/>
      <c r="AQ290" s="17"/>
      <c r="AR290" s="17"/>
      <c r="AS290" s="17"/>
      <c r="AT290" s="17"/>
      <c r="AU290" s="17"/>
      <c r="AV290" s="17"/>
      <c r="AW290" s="17"/>
      <c r="AX290" s="17"/>
      <c r="AY290" s="17"/>
      <c r="AZ290" s="17"/>
    </row>
    <row r="291" spans="31:52">
      <c r="AE291" s="17"/>
      <c r="AF291" s="17"/>
      <c r="AG291" s="17"/>
      <c r="AH291" s="17"/>
      <c r="AI291" s="17"/>
      <c r="AJ291" s="17"/>
      <c r="AK291" s="17"/>
      <c r="AL291" s="17"/>
      <c r="AM291" s="17"/>
      <c r="AN291" s="17"/>
      <c r="AO291" s="17"/>
      <c r="AP291" s="17"/>
      <c r="AQ291" s="17"/>
      <c r="AR291" s="17"/>
      <c r="AS291" s="17"/>
      <c r="AT291" s="17"/>
      <c r="AU291" s="17"/>
      <c r="AV291" s="17"/>
      <c r="AW291" s="17"/>
      <c r="AX291" s="17"/>
      <c r="AY291" s="17"/>
      <c r="AZ291" s="17"/>
    </row>
    <row r="292" spans="31:52">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row>
    <row r="293" spans="31:52">
      <c r="AE293" s="17"/>
      <c r="AF293" s="17"/>
      <c r="AG293" s="17"/>
      <c r="AH293" s="17"/>
      <c r="AI293" s="17"/>
      <c r="AJ293" s="17"/>
      <c r="AK293" s="17"/>
      <c r="AL293" s="17"/>
      <c r="AM293" s="17"/>
      <c r="AN293" s="17"/>
      <c r="AO293" s="17"/>
      <c r="AP293" s="17"/>
      <c r="AQ293" s="17"/>
      <c r="AR293" s="17"/>
      <c r="AS293" s="17"/>
      <c r="AT293" s="17"/>
      <c r="AU293" s="17"/>
      <c r="AV293" s="17"/>
      <c r="AW293" s="17"/>
      <c r="AX293" s="17"/>
      <c r="AY293" s="17"/>
      <c r="AZ293" s="17"/>
    </row>
    <row r="294" spans="31:52">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row>
    <row r="295" spans="31:52">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row>
    <row r="296" spans="31:52">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row>
    <row r="297" spans="31:52">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row>
    <row r="298" spans="31:52">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row>
    <row r="299" spans="31:52">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row>
    <row r="300" spans="31:52">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row>
    <row r="301" spans="31:52">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row>
    <row r="302" spans="31:52">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row>
    <row r="303" spans="31:52">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row>
    <row r="304" spans="31:52">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row>
    <row r="305" spans="31:52">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row>
    <row r="306" spans="31:52">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row>
    <row r="307" spans="31:52">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row>
    <row r="308" spans="31:52">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row>
    <row r="309" spans="31:52">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row>
    <row r="310" spans="31:52">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row>
    <row r="311" spans="31:52">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row>
    <row r="312" spans="31:52">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row>
    <row r="313" spans="31:52">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row>
    <row r="314" spans="31:52">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row>
    <row r="315" spans="31:52">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row>
    <row r="316" spans="31:52">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row>
    <row r="317" spans="31:52">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row>
    <row r="318" spans="31:52">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row>
    <row r="319" spans="31:52">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row>
    <row r="320" spans="31:52">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row>
    <row r="321" spans="31:52">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row>
    <row r="322" spans="31:52">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row>
    <row r="323" spans="31:52">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row>
    <row r="324" spans="31:52">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row>
    <row r="325" spans="31:52">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row>
    <row r="326" spans="31:52">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row>
    <row r="327" spans="31:52">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row>
    <row r="328" spans="31:52">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row>
    <row r="329" spans="31:52">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row>
    <row r="330" spans="31:52">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row>
    <row r="331" spans="31:52">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row>
    <row r="332" spans="31:52">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row>
    <row r="333" spans="31:52">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row>
    <row r="334" spans="31:52">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row>
    <row r="335" spans="31:52">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row>
    <row r="336" spans="31:52">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row>
    <row r="337" spans="31:52">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row>
    <row r="338" spans="31:52">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row>
    <row r="339" spans="31:52">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row>
    <row r="340" spans="31:52">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row>
    <row r="341" spans="31:52">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row>
    <row r="342" spans="31:52">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row>
    <row r="343" spans="31:52">
      <c r="AE343" s="17"/>
      <c r="AF343" s="17"/>
      <c r="AG343" s="17"/>
      <c r="AH343" s="17"/>
      <c r="AI343" s="17"/>
      <c r="AJ343" s="17"/>
      <c r="AK343" s="17"/>
      <c r="AL343" s="17"/>
      <c r="AM343" s="17"/>
      <c r="AN343" s="17"/>
      <c r="AO343" s="17"/>
      <c r="AP343" s="17"/>
      <c r="AQ343" s="17"/>
      <c r="AR343" s="17"/>
      <c r="AS343" s="17"/>
      <c r="AT343" s="17"/>
      <c r="AU343" s="17"/>
      <c r="AV343" s="17"/>
      <c r="AW343" s="17"/>
      <c r="AX343" s="17"/>
      <c r="AY343" s="17"/>
      <c r="AZ343" s="17"/>
    </row>
    <row r="344" spans="31:52">
      <c r="AE344" s="17"/>
      <c r="AF344" s="17"/>
      <c r="AG344" s="17"/>
      <c r="AH344" s="17"/>
      <c r="AI344" s="17"/>
      <c r="AJ344" s="17"/>
      <c r="AK344" s="17"/>
      <c r="AL344" s="17"/>
      <c r="AM344" s="17"/>
      <c r="AN344" s="17"/>
      <c r="AO344" s="17"/>
      <c r="AP344" s="17"/>
      <c r="AQ344" s="17"/>
      <c r="AR344" s="17"/>
      <c r="AS344" s="17"/>
      <c r="AT344" s="17"/>
      <c r="AU344" s="17"/>
      <c r="AV344" s="17"/>
      <c r="AW344" s="17"/>
      <c r="AX344" s="17"/>
      <c r="AY344" s="17"/>
      <c r="AZ344" s="17"/>
    </row>
    <row r="345" spans="31:52">
      <c r="AE345" s="17"/>
      <c r="AF345" s="17"/>
      <c r="AG345" s="17"/>
      <c r="AH345" s="17"/>
      <c r="AI345" s="17"/>
      <c r="AJ345" s="17"/>
      <c r="AK345" s="17"/>
      <c r="AL345" s="17"/>
      <c r="AM345" s="17"/>
      <c r="AN345" s="17"/>
      <c r="AO345" s="17"/>
      <c r="AP345" s="17"/>
      <c r="AQ345" s="17"/>
      <c r="AR345" s="17"/>
      <c r="AS345" s="17"/>
      <c r="AT345" s="17"/>
      <c r="AU345" s="17"/>
      <c r="AV345" s="17"/>
      <c r="AW345" s="17"/>
      <c r="AX345" s="17"/>
      <c r="AY345" s="17"/>
      <c r="AZ345" s="17"/>
    </row>
    <row r="346" spans="31:52">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row>
    <row r="347" spans="31:52">
      <c r="AE347" s="17"/>
      <c r="AF347" s="17"/>
      <c r="AG347" s="17"/>
      <c r="AH347" s="17"/>
      <c r="AI347" s="17"/>
      <c r="AJ347" s="17"/>
      <c r="AK347" s="17"/>
      <c r="AL347" s="17"/>
      <c r="AM347" s="17"/>
      <c r="AN347" s="17"/>
      <c r="AO347" s="17"/>
      <c r="AP347" s="17"/>
      <c r="AQ347" s="17"/>
      <c r="AR347" s="17"/>
      <c r="AS347" s="17"/>
      <c r="AT347" s="17"/>
      <c r="AU347" s="17"/>
      <c r="AV347" s="17"/>
      <c r="AW347" s="17"/>
      <c r="AX347" s="17"/>
      <c r="AY347" s="17"/>
      <c r="AZ347" s="17"/>
    </row>
    <row r="348" spans="31:52">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row>
    <row r="349" spans="31:52">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row>
    <row r="350" spans="31:52">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row>
    <row r="351" spans="31:52">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row>
    <row r="352" spans="31:52">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row>
    <row r="353" spans="31:52">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row>
    <row r="354" spans="31:52">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row>
    <row r="355" spans="31:52">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row>
    <row r="356" spans="31:52">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row>
    <row r="357" spans="31:52">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row>
    <row r="358" spans="31:52">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row>
    <row r="359" spans="31:52">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row>
    <row r="360" spans="31:52">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row>
    <row r="361" spans="31:52">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row>
    <row r="362" spans="31:52">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row>
    <row r="363" spans="31:52">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row>
    <row r="364" spans="31:52">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row>
    <row r="365" spans="31:52">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row>
    <row r="366" spans="31:52">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row>
    <row r="367" spans="31:52">
      <c r="AE367" s="17"/>
      <c r="AF367" s="17"/>
      <c r="AG367" s="17"/>
      <c r="AH367" s="17"/>
      <c r="AI367" s="17"/>
      <c r="AJ367" s="17"/>
      <c r="AK367" s="17"/>
      <c r="AL367" s="17"/>
      <c r="AM367" s="17"/>
      <c r="AN367" s="17"/>
      <c r="AO367" s="17"/>
      <c r="AP367" s="17"/>
      <c r="AQ367" s="17"/>
      <c r="AR367" s="17"/>
      <c r="AS367" s="17"/>
      <c r="AT367" s="17"/>
      <c r="AU367" s="17"/>
      <c r="AV367" s="17"/>
      <c r="AW367" s="17"/>
      <c r="AX367" s="17"/>
      <c r="AY367" s="17"/>
      <c r="AZ367" s="17"/>
    </row>
    <row r="368" spans="31:52">
      <c r="AE368" s="17"/>
      <c r="AF368" s="17"/>
      <c r="AG368" s="17"/>
      <c r="AH368" s="17"/>
      <c r="AI368" s="17"/>
      <c r="AJ368" s="17"/>
      <c r="AK368" s="17"/>
      <c r="AL368" s="17"/>
      <c r="AM368" s="17"/>
      <c r="AN368" s="17"/>
      <c r="AO368" s="17"/>
      <c r="AP368" s="17"/>
      <c r="AQ368" s="17"/>
      <c r="AR368" s="17"/>
      <c r="AS368" s="17"/>
      <c r="AT368" s="17"/>
      <c r="AU368" s="17"/>
      <c r="AV368" s="17"/>
      <c r="AW368" s="17"/>
      <c r="AX368" s="17"/>
      <c r="AY368" s="17"/>
      <c r="AZ368" s="17"/>
    </row>
    <row r="369" spans="31:52">
      <c r="AE369" s="17"/>
      <c r="AF369" s="17"/>
      <c r="AG369" s="17"/>
      <c r="AH369" s="17"/>
      <c r="AI369" s="17"/>
      <c r="AJ369" s="17"/>
      <c r="AK369" s="17"/>
      <c r="AL369" s="17"/>
      <c r="AM369" s="17"/>
      <c r="AN369" s="17"/>
      <c r="AO369" s="17"/>
      <c r="AP369" s="17"/>
      <c r="AQ369" s="17"/>
      <c r="AR369" s="17"/>
      <c r="AS369" s="17"/>
      <c r="AT369" s="17"/>
      <c r="AU369" s="17"/>
      <c r="AV369" s="17"/>
      <c r="AW369" s="17"/>
      <c r="AX369" s="17"/>
      <c r="AY369" s="17"/>
      <c r="AZ369" s="17"/>
    </row>
    <row r="370" spans="31:52">
      <c r="AE370" s="17"/>
      <c r="AF370" s="17"/>
      <c r="AG370" s="17"/>
      <c r="AH370" s="17"/>
      <c r="AI370" s="17"/>
      <c r="AJ370" s="17"/>
      <c r="AK370" s="17"/>
      <c r="AL370" s="17"/>
      <c r="AM370" s="17"/>
      <c r="AN370" s="17"/>
      <c r="AO370" s="17"/>
      <c r="AP370" s="17"/>
      <c r="AQ370" s="17"/>
      <c r="AR370" s="17"/>
      <c r="AS370" s="17"/>
      <c r="AT370" s="17"/>
      <c r="AU370" s="17"/>
      <c r="AV370" s="17"/>
      <c r="AW370" s="17"/>
      <c r="AX370" s="17"/>
      <c r="AY370" s="17"/>
      <c r="AZ370" s="17"/>
    </row>
    <row r="371" spans="31:52">
      <c r="AE371" s="17"/>
      <c r="AF371" s="17"/>
      <c r="AG371" s="17"/>
      <c r="AH371" s="17"/>
      <c r="AI371" s="17"/>
      <c r="AJ371" s="17"/>
      <c r="AK371" s="17"/>
      <c r="AL371" s="17"/>
      <c r="AM371" s="17"/>
      <c r="AN371" s="17"/>
      <c r="AO371" s="17"/>
      <c r="AP371" s="17"/>
      <c r="AQ371" s="17"/>
      <c r="AR371" s="17"/>
      <c r="AS371" s="17"/>
      <c r="AT371" s="17"/>
      <c r="AU371" s="17"/>
      <c r="AV371" s="17"/>
      <c r="AW371" s="17"/>
      <c r="AX371" s="17"/>
      <c r="AY371" s="17"/>
      <c r="AZ371" s="17"/>
    </row>
    <row r="372" spans="31:52">
      <c r="AE372" s="17"/>
      <c r="AF372" s="17"/>
      <c r="AG372" s="17"/>
      <c r="AH372" s="17"/>
      <c r="AI372" s="17"/>
      <c r="AJ372" s="17"/>
      <c r="AK372" s="17"/>
      <c r="AL372" s="17"/>
      <c r="AM372" s="17"/>
      <c r="AN372" s="17"/>
      <c r="AO372" s="17"/>
      <c r="AP372" s="17"/>
      <c r="AQ372" s="17"/>
      <c r="AR372" s="17"/>
      <c r="AS372" s="17"/>
      <c r="AT372" s="17"/>
      <c r="AU372" s="17"/>
      <c r="AV372" s="17"/>
      <c r="AW372" s="17"/>
      <c r="AX372" s="17"/>
      <c r="AY372" s="17"/>
      <c r="AZ372" s="17"/>
    </row>
    <row r="373" spans="31:52">
      <c r="AE373" s="17"/>
      <c r="AF373" s="17"/>
      <c r="AG373" s="17"/>
      <c r="AH373" s="17"/>
      <c r="AI373" s="17"/>
      <c r="AJ373" s="17"/>
      <c r="AK373" s="17"/>
      <c r="AL373" s="17"/>
      <c r="AM373" s="17"/>
      <c r="AN373" s="17"/>
      <c r="AO373" s="17"/>
      <c r="AP373" s="17"/>
      <c r="AQ373" s="17"/>
      <c r="AR373" s="17"/>
      <c r="AS373" s="17"/>
      <c r="AT373" s="17"/>
      <c r="AU373" s="17"/>
      <c r="AV373" s="17"/>
      <c r="AW373" s="17"/>
      <c r="AX373" s="17"/>
      <c r="AY373" s="17"/>
      <c r="AZ373" s="17"/>
    </row>
    <row r="374" spans="31:52">
      <c r="AE374" s="17"/>
      <c r="AF374" s="17"/>
      <c r="AG374" s="17"/>
      <c r="AH374" s="17"/>
      <c r="AI374" s="17"/>
      <c r="AJ374" s="17"/>
      <c r="AK374" s="17"/>
      <c r="AL374" s="17"/>
      <c r="AM374" s="17"/>
      <c r="AN374" s="17"/>
      <c r="AO374" s="17"/>
      <c r="AP374" s="17"/>
      <c r="AQ374" s="17"/>
      <c r="AR374" s="17"/>
      <c r="AS374" s="17"/>
      <c r="AT374" s="17"/>
      <c r="AU374" s="17"/>
      <c r="AV374" s="17"/>
      <c r="AW374" s="17"/>
      <c r="AX374" s="17"/>
      <c r="AY374" s="17"/>
      <c r="AZ374" s="17"/>
    </row>
    <row r="375" spans="31:52">
      <c r="AE375" s="17"/>
      <c r="AF375" s="17"/>
      <c r="AG375" s="17"/>
      <c r="AH375" s="17"/>
      <c r="AI375" s="17"/>
      <c r="AJ375" s="17"/>
      <c r="AK375" s="17"/>
      <c r="AL375" s="17"/>
      <c r="AM375" s="17"/>
      <c r="AN375" s="17"/>
      <c r="AO375" s="17"/>
      <c r="AP375" s="17"/>
      <c r="AQ375" s="17"/>
      <c r="AR375" s="17"/>
      <c r="AS375" s="17"/>
      <c r="AT375" s="17"/>
      <c r="AU375" s="17"/>
      <c r="AV375" s="17"/>
      <c r="AW375" s="17"/>
      <c r="AX375" s="17"/>
      <c r="AY375" s="17"/>
      <c r="AZ375" s="17"/>
    </row>
    <row r="376" spans="31:52">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row>
    <row r="377" spans="31:52">
      <c r="AE377" s="17"/>
      <c r="AF377" s="17"/>
      <c r="AG377" s="17"/>
      <c r="AH377" s="17"/>
      <c r="AI377" s="17"/>
      <c r="AJ377" s="17"/>
      <c r="AK377" s="17"/>
      <c r="AL377" s="17"/>
      <c r="AM377" s="17"/>
      <c r="AN377" s="17"/>
      <c r="AO377" s="17"/>
      <c r="AP377" s="17"/>
      <c r="AQ377" s="17"/>
      <c r="AR377" s="17"/>
      <c r="AS377" s="17"/>
      <c r="AT377" s="17"/>
      <c r="AU377" s="17"/>
      <c r="AV377" s="17"/>
      <c r="AW377" s="17"/>
      <c r="AX377" s="17"/>
      <c r="AY377" s="17"/>
      <c r="AZ377" s="17"/>
    </row>
    <row r="378" spans="31:52">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row>
    <row r="379" spans="31:52">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row>
    <row r="380" spans="31:52">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row>
    <row r="381" spans="31:52">
      <c r="AE381" s="17"/>
      <c r="AF381" s="17"/>
      <c r="AG381" s="17"/>
      <c r="AH381" s="17"/>
      <c r="AI381" s="17"/>
      <c r="AJ381" s="17"/>
      <c r="AK381" s="17"/>
      <c r="AL381" s="17"/>
      <c r="AM381" s="17"/>
      <c r="AN381" s="17"/>
      <c r="AO381" s="17"/>
      <c r="AP381" s="17"/>
      <c r="AQ381" s="17"/>
      <c r="AR381" s="17"/>
      <c r="AS381" s="17"/>
      <c r="AT381" s="17"/>
      <c r="AU381" s="17"/>
      <c r="AV381" s="17"/>
      <c r="AW381" s="17"/>
      <c r="AX381" s="17"/>
      <c r="AY381" s="17"/>
      <c r="AZ381" s="17"/>
    </row>
    <row r="382" spans="31:52">
      <c r="AE382" s="17"/>
      <c r="AF382" s="17"/>
      <c r="AG382" s="17"/>
      <c r="AH382" s="17"/>
      <c r="AI382" s="17"/>
      <c r="AJ382" s="17"/>
      <c r="AK382" s="17"/>
      <c r="AL382" s="17"/>
      <c r="AM382" s="17"/>
      <c r="AN382" s="17"/>
      <c r="AO382" s="17"/>
      <c r="AP382" s="17"/>
      <c r="AQ382" s="17"/>
      <c r="AR382" s="17"/>
      <c r="AS382" s="17"/>
      <c r="AT382" s="17"/>
      <c r="AU382" s="17"/>
      <c r="AV382" s="17"/>
      <c r="AW382" s="17"/>
      <c r="AX382" s="17"/>
      <c r="AY382" s="17"/>
      <c r="AZ382" s="17"/>
    </row>
    <row r="383" spans="31:52">
      <c r="AE383" s="17"/>
      <c r="AF383" s="17"/>
      <c r="AG383" s="17"/>
      <c r="AH383" s="17"/>
      <c r="AI383" s="17"/>
      <c r="AJ383" s="17"/>
      <c r="AK383" s="17"/>
      <c r="AL383" s="17"/>
      <c r="AM383" s="17"/>
      <c r="AN383" s="17"/>
      <c r="AO383" s="17"/>
      <c r="AP383" s="17"/>
      <c r="AQ383" s="17"/>
      <c r="AR383" s="17"/>
      <c r="AS383" s="17"/>
      <c r="AT383" s="17"/>
      <c r="AU383" s="17"/>
      <c r="AV383" s="17"/>
      <c r="AW383" s="17"/>
      <c r="AX383" s="17"/>
      <c r="AY383" s="17"/>
      <c r="AZ383" s="17"/>
    </row>
    <row r="384" spans="31:52">
      <c r="AE384" s="17"/>
      <c r="AF384" s="17"/>
      <c r="AG384" s="17"/>
      <c r="AH384" s="17"/>
      <c r="AI384" s="17"/>
      <c r="AJ384" s="17"/>
      <c r="AK384" s="17"/>
      <c r="AL384" s="17"/>
      <c r="AM384" s="17"/>
      <c r="AN384" s="17"/>
      <c r="AO384" s="17"/>
      <c r="AP384" s="17"/>
      <c r="AQ384" s="17"/>
      <c r="AR384" s="17"/>
      <c r="AS384" s="17"/>
      <c r="AT384" s="17"/>
      <c r="AU384" s="17"/>
      <c r="AV384" s="17"/>
      <c r="AW384" s="17"/>
      <c r="AX384" s="17"/>
      <c r="AY384" s="17"/>
      <c r="AZ384" s="17"/>
    </row>
    <row r="385" spans="31:52">
      <c r="AE385" s="17"/>
      <c r="AF385" s="17"/>
      <c r="AG385" s="17"/>
      <c r="AH385" s="17"/>
      <c r="AI385" s="17"/>
      <c r="AJ385" s="17"/>
      <c r="AK385" s="17"/>
      <c r="AL385" s="17"/>
      <c r="AM385" s="17"/>
      <c r="AN385" s="17"/>
      <c r="AO385" s="17"/>
      <c r="AP385" s="17"/>
      <c r="AQ385" s="17"/>
      <c r="AR385" s="17"/>
      <c r="AS385" s="17"/>
      <c r="AT385" s="17"/>
      <c r="AU385" s="17"/>
      <c r="AV385" s="17"/>
      <c r="AW385" s="17"/>
      <c r="AX385" s="17"/>
      <c r="AY385" s="17"/>
      <c r="AZ385" s="17"/>
    </row>
    <row r="386" spans="31:52">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row>
    <row r="387" spans="31:52">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row>
    <row r="388" spans="31:52">
      <c r="AE388" s="17"/>
      <c r="AF388" s="17"/>
      <c r="AG388" s="17"/>
      <c r="AH388" s="17"/>
      <c r="AI388" s="17"/>
      <c r="AJ388" s="17"/>
      <c r="AK388" s="17"/>
      <c r="AL388" s="17"/>
      <c r="AM388" s="17"/>
      <c r="AN388" s="17"/>
      <c r="AO388" s="17"/>
      <c r="AP388" s="17"/>
      <c r="AQ388" s="17"/>
      <c r="AR388" s="17"/>
      <c r="AS388" s="17"/>
      <c r="AT388" s="17"/>
      <c r="AU388" s="17"/>
      <c r="AV388" s="17"/>
      <c r="AW388" s="17"/>
      <c r="AX388" s="17"/>
      <c r="AY388" s="17"/>
      <c r="AZ388" s="17"/>
    </row>
    <row r="389" spans="31:52">
      <c r="AE389" s="17"/>
      <c r="AF389" s="17"/>
      <c r="AG389" s="17"/>
      <c r="AH389" s="17"/>
      <c r="AI389" s="17"/>
      <c r="AJ389" s="17"/>
      <c r="AK389" s="17"/>
      <c r="AL389" s="17"/>
      <c r="AM389" s="17"/>
      <c r="AN389" s="17"/>
      <c r="AO389" s="17"/>
      <c r="AP389" s="17"/>
      <c r="AQ389" s="17"/>
      <c r="AR389" s="17"/>
      <c r="AS389" s="17"/>
      <c r="AT389" s="17"/>
      <c r="AU389" s="17"/>
      <c r="AV389" s="17"/>
      <c r="AW389" s="17"/>
      <c r="AX389" s="17"/>
      <c r="AY389" s="17"/>
      <c r="AZ389" s="17"/>
    </row>
    <row r="390" spans="31:52">
      <c r="AE390" s="17"/>
      <c r="AF390" s="17"/>
      <c r="AG390" s="17"/>
      <c r="AH390" s="17"/>
      <c r="AI390" s="17"/>
      <c r="AJ390" s="17"/>
      <c r="AK390" s="17"/>
      <c r="AL390" s="17"/>
      <c r="AM390" s="17"/>
      <c r="AN390" s="17"/>
      <c r="AO390" s="17"/>
      <c r="AP390" s="17"/>
      <c r="AQ390" s="17"/>
      <c r="AR390" s="17"/>
      <c r="AS390" s="17"/>
      <c r="AT390" s="17"/>
      <c r="AU390" s="17"/>
      <c r="AV390" s="17"/>
      <c r="AW390" s="17"/>
      <c r="AX390" s="17"/>
      <c r="AY390" s="17"/>
      <c r="AZ390" s="17"/>
    </row>
    <row r="391" spans="31:52">
      <c r="AE391" s="17"/>
      <c r="AF391" s="17"/>
      <c r="AG391" s="17"/>
      <c r="AH391" s="17"/>
      <c r="AI391" s="17"/>
      <c r="AJ391" s="17"/>
      <c r="AK391" s="17"/>
      <c r="AL391" s="17"/>
      <c r="AM391" s="17"/>
      <c r="AN391" s="17"/>
      <c r="AO391" s="17"/>
      <c r="AP391" s="17"/>
      <c r="AQ391" s="17"/>
      <c r="AR391" s="17"/>
      <c r="AS391" s="17"/>
      <c r="AT391" s="17"/>
      <c r="AU391" s="17"/>
      <c r="AV391" s="17"/>
      <c r="AW391" s="17"/>
      <c r="AX391" s="17"/>
      <c r="AY391" s="17"/>
      <c r="AZ391" s="17"/>
    </row>
    <row r="392" spans="31:52">
      <c r="AE392" s="17"/>
      <c r="AF392" s="17"/>
      <c r="AG392" s="17"/>
      <c r="AH392" s="17"/>
      <c r="AI392" s="17"/>
      <c r="AJ392" s="17"/>
      <c r="AK392" s="17"/>
      <c r="AL392" s="17"/>
      <c r="AM392" s="17"/>
      <c r="AN392" s="17"/>
      <c r="AO392" s="17"/>
      <c r="AP392" s="17"/>
      <c r="AQ392" s="17"/>
      <c r="AR392" s="17"/>
      <c r="AS392" s="17"/>
      <c r="AT392" s="17"/>
      <c r="AU392" s="17"/>
      <c r="AV392" s="17"/>
      <c r="AW392" s="17"/>
      <c r="AX392" s="17"/>
      <c r="AY392" s="17"/>
      <c r="AZ392" s="17"/>
    </row>
    <row r="393" spans="31:52">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row>
    <row r="394" spans="31:52">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row>
    <row r="395" spans="31:52">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row>
    <row r="396" spans="31:52">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row>
    <row r="397" spans="31:52">
      <c r="AE397" s="17"/>
      <c r="AF397" s="17"/>
      <c r="AG397" s="17"/>
      <c r="AH397" s="17"/>
      <c r="AI397" s="17"/>
      <c r="AJ397" s="17"/>
      <c r="AK397" s="17"/>
      <c r="AL397" s="17"/>
      <c r="AM397" s="17"/>
      <c r="AN397" s="17"/>
      <c r="AO397" s="17"/>
      <c r="AP397" s="17"/>
      <c r="AQ397" s="17"/>
      <c r="AR397" s="17"/>
      <c r="AS397" s="17"/>
      <c r="AT397" s="17"/>
      <c r="AU397" s="17"/>
      <c r="AV397" s="17"/>
      <c r="AW397" s="17"/>
      <c r="AX397" s="17"/>
      <c r="AY397" s="17"/>
      <c r="AZ397" s="17"/>
    </row>
    <row r="398" spans="31:52">
      <c r="AE398" s="17"/>
      <c r="AF398" s="17"/>
      <c r="AG398" s="17"/>
      <c r="AH398" s="17"/>
      <c r="AI398" s="17"/>
      <c r="AJ398" s="17"/>
      <c r="AK398" s="17"/>
      <c r="AL398" s="17"/>
      <c r="AM398" s="17"/>
      <c r="AN398" s="17"/>
      <c r="AO398" s="17"/>
      <c r="AP398" s="17"/>
      <c r="AQ398" s="17"/>
      <c r="AR398" s="17"/>
      <c r="AS398" s="17"/>
      <c r="AT398" s="17"/>
      <c r="AU398" s="17"/>
      <c r="AV398" s="17"/>
      <c r="AW398" s="17"/>
      <c r="AX398" s="17"/>
      <c r="AY398" s="17"/>
      <c r="AZ398" s="17"/>
    </row>
    <row r="399" spans="31:52">
      <c r="AE399" s="17"/>
      <c r="AF399" s="17"/>
      <c r="AG399" s="17"/>
      <c r="AH399" s="17"/>
      <c r="AI399" s="17"/>
      <c r="AJ399" s="17"/>
      <c r="AK399" s="17"/>
      <c r="AL399" s="17"/>
      <c r="AM399" s="17"/>
      <c r="AN399" s="17"/>
      <c r="AO399" s="17"/>
      <c r="AP399" s="17"/>
      <c r="AQ399" s="17"/>
      <c r="AR399" s="17"/>
      <c r="AS399" s="17"/>
      <c r="AT399" s="17"/>
      <c r="AU399" s="17"/>
      <c r="AV399" s="17"/>
      <c r="AW399" s="17"/>
      <c r="AX399" s="17"/>
      <c r="AY399" s="17"/>
      <c r="AZ399" s="17"/>
    </row>
    <row r="400" spans="31:52">
      <c r="AE400" s="17"/>
      <c r="AF400" s="17"/>
      <c r="AG400" s="17"/>
      <c r="AH400" s="17"/>
      <c r="AI400" s="17"/>
      <c r="AJ400" s="17"/>
      <c r="AK400" s="17"/>
      <c r="AL400" s="17"/>
      <c r="AM400" s="17"/>
      <c r="AN400" s="17"/>
      <c r="AO400" s="17"/>
      <c r="AP400" s="17"/>
      <c r="AQ400" s="17"/>
      <c r="AR400" s="17"/>
      <c r="AS400" s="17"/>
      <c r="AT400" s="17"/>
      <c r="AU400" s="17"/>
      <c r="AV400" s="17"/>
      <c r="AW400" s="17"/>
      <c r="AX400" s="17"/>
      <c r="AY400" s="17"/>
      <c r="AZ400" s="17"/>
    </row>
    <row r="401" spans="31:52">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row>
    <row r="402" spans="31:52">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row>
    <row r="403" spans="31:52">
      <c r="AE403" s="17"/>
      <c r="AF403" s="17"/>
      <c r="AG403" s="17"/>
      <c r="AH403" s="17"/>
      <c r="AI403" s="17"/>
      <c r="AJ403" s="17"/>
      <c r="AK403" s="17"/>
      <c r="AL403" s="17"/>
      <c r="AM403" s="17"/>
      <c r="AN403" s="17"/>
      <c r="AO403" s="17"/>
      <c r="AP403" s="17"/>
      <c r="AQ403" s="17"/>
      <c r="AR403" s="17"/>
      <c r="AS403" s="17"/>
      <c r="AT403" s="17"/>
      <c r="AU403" s="17"/>
      <c r="AV403" s="17"/>
      <c r="AW403" s="17"/>
      <c r="AX403" s="17"/>
      <c r="AY403" s="17"/>
      <c r="AZ403" s="17"/>
    </row>
    <row r="404" spans="31:52">
      <c r="AE404" s="17"/>
      <c r="AF404" s="17"/>
      <c r="AG404" s="17"/>
      <c r="AH404" s="17"/>
      <c r="AI404" s="17"/>
      <c r="AJ404" s="17"/>
      <c r="AK404" s="17"/>
      <c r="AL404" s="17"/>
      <c r="AM404" s="17"/>
      <c r="AN404" s="17"/>
      <c r="AO404" s="17"/>
      <c r="AP404" s="17"/>
      <c r="AQ404" s="17"/>
      <c r="AR404" s="17"/>
      <c r="AS404" s="17"/>
      <c r="AT404" s="17"/>
      <c r="AU404" s="17"/>
      <c r="AV404" s="17"/>
      <c r="AW404" s="17"/>
      <c r="AX404" s="17"/>
      <c r="AY404" s="17"/>
      <c r="AZ404" s="17"/>
    </row>
    <row r="405" spans="31:52">
      <c r="AE405" s="17"/>
      <c r="AF405" s="17"/>
      <c r="AG405" s="17"/>
      <c r="AH405" s="17"/>
      <c r="AI405" s="17"/>
      <c r="AJ405" s="17"/>
      <c r="AK405" s="17"/>
      <c r="AL405" s="17"/>
      <c r="AM405" s="17"/>
      <c r="AN405" s="17"/>
      <c r="AO405" s="17"/>
      <c r="AP405" s="17"/>
      <c r="AQ405" s="17"/>
      <c r="AR405" s="17"/>
      <c r="AS405" s="17"/>
      <c r="AT405" s="17"/>
      <c r="AU405" s="17"/>
      <c r="AV405" s="17"/>
      <c r="AW405" s="17"/>
      <c r="AX405" s="17"/>
      <c r="AY405" s="17"/>
      <c r="AZ405" s="17"/>
    </row>
    <row r="406" spans="31:52">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row>
    <row r="407" spans="31:52">
      <c r="AE407" s="17"/>
      <c r="AF407" s="17"/>
      <c r="AG407" s="17"/>
      <c r="AH407" s="17"/>
      <c r="AI407" s="17"/>
      <c r="AJ407" s="17"/>
      <c r="AK407" s="17"/>
      <c r="AL407" s="17"/>
      <c r="AM407" s="17"/>
      <c r="AN407" s="17"/>
      <c r="AO407" s="17"/>
      <c r="AP407" s="17"/>
      <c r="AQ407" s="17"/>
      <c r="AR407" s="17"/>
      <c r="AS407" s="17"/>
      <c r="AT407" s="17"/>
      <c r="AU407" s="17"/>
      <c r="AV407" s="17"/>
      <c r="AW407" s="17"/>
      <c r="AX407" s="17"/>
      <c r="AY407" s="17"/>
      <c r="AZ407" s="17"/>
    </row>
    <row r="408" spans="31:52">
      <c r="AE408" s="17"/>
      <c r="AF408" s="17"/>
      <c r="AG408" s="17"/>
      <c r="AH408" s="17"/>
      <c r="AI408" s="17"/>
      <c r="AJ408" s="17"/>
      <c r="AK408" s="17"/>
      <c r="AL408" s="17"/>
      <c r="AM408" s="17"/>
      <c r="AN408" s="17"/>
      <c r="AO408" s="17"/>
      <c r="AP408" s="17"/>
      <c r="AQ408" s="17"/>
      <c r="AR408" s="17"/>
      <c r="AS408" s="17"/>
      <c r="AT408" s="17"/>
      <c r="AU408" s="17"/>
      <c r="AV408" s="17"/>
      <c r="AW408" s="17"/>
      <c r="AX408" s="17"/>
      <c r="AY408" s="17"/>
      <c r="AZ408" s="17"/>
    </row>
    <row r="409" spans="31:52">
      <c r="AE409" s="17"/>
      <c r="AF409" s="17"/>
      <c r="AG409" s="17"/>
      <c r="AH409" s="17"/>
      <c r="AI409" s="17"/>
      <c r="AJ409" s="17"/>
      <c r="AK409" s="17"/>
      <c r="AL409" s="17"/>
      <c r="AM409" s="17"/>
      <c r="AN409" s="17"/>
      <c r="AO409" s="17"/>
      <c r="AP409" s="17"/>
      <c r="AQ409" s="17"/>
      <c r="AR409" s="17"/>
      <c r="AS409" s="17"/>
      <c r="AT409" s="17"/>
      <c r="AU409" s="17"/>
      <c r="AV409" s="17"/>
      <c r="AW409" s="17"/>
      <c r="AX409" s="17"/>
      <c r="AY409" s="17"/>
      <c r="AZ409" s="17"/>
    </row>
    <row r="410" spans="31:52">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row>
    <row r="411" spans="31:52">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row>
    <row r="412" spans="31:52">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row>
    <row r="413" spans="31:52">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row>
    <row r="414" spans="31:52">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row>
    <row r="415" spans="31:52">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row>
    <row r="416" spans="31:52">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row>
    <row r="417" spans="31:52">
      <c r="AE417" s="17"/>
      <c r="AF417" s="17"/>
      <c r="AG417" s="17"/>
      <c r="AH417" s="17"/>
      <c r="AI417" s="17"/>
      <c r="AJ417" s="17"/>
      <c r="AK417" s="17"/>
      <c r="AL417" s="17"/>
      <c r="AM417" s="17"/>
      <c r="AN417" s="17"/>
      <c r="AO417" s="17"/>
      <c r="AP417" s="17"/>
      <c r="AQ417" s="17"/>
      <c r="AR417" s="17"/>
      <c r="AS417" s="17"/>
      <c r="AT417" s="17"/>
      <c r="AU417" s="17"/>
      <c r="AV417" s="17"/>
      <c r="AW417" s="17"/>
      <c r="AX417" s="17"/>
      <c r="AY417" s="17"/>
      <c r="AZ417" s="17"/>
    </row>
    <row r="418" spans="31:52">
      <c r="AE418" s="17"/>
      <c r="AF418" s="17"/>
      <c r="AG418" s="17"/>
      <c r="AH418" s="17"/>
      <c r="AI418" s="17"/>
      <c r="AJ418" s="17"/>
      <c r="AK418" s="17"/>
      <c r="AL418" s="17"/>
      <c r="AM418" s="17"/>
      <c r="AN418" s="17"/>
      <c r="AO418" s="17"/>
      <c r="AP418" s="17"/>
      <c r="AQ418" s="17"/>
      <c r="AR418" s="17"/>
      <c r="AS418" s="17"/>
      <c r="AT418" s="17"/>
      <c r="AU418" s="17"/>
      <c r="AV418" s="17"/>
      <c r="AW418" s="17"/>
      <c r="AX418" s="17"/>
      <c r="AY418" s="17"/>
      <c r="AZ418" s="17"/>
    </row>
    <row r="419" spans="31:52">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row>
    <row r="420" spans="31:52">
      <c r="AE420" s="17"/>
      <c r="AF420" s="17"/>
      <c r="AG420" s="17"/>
      <c r="AH420" s="17"/>
      <c r="AI420" s="17"/>
      <c r="AJ420" s="17"/>
      <c r="AK420" s="17"/>
      <c r="AL420" s="17"/>
      <c r="AM420" s="17"/>
      <c r="AN420" s="17"/>
      <c r="AO420" s="17"/>
      <c r="AP420" s="17"/>
      <c r="AQ420" s="17"/>
      <c r="AR420" s="17"/>
      <c r="AS420" s="17"/>
      <c r="AT420" s="17"/>
      <c r="AU420" s="17"/>
      <c r="AV420" s="17"/>
      <c r="AW420" s="17"/>
      <c r="AX420" s="17"/>
      <c r="AY420" s="17"/>
      <c r="AZ420" s="17"/>
    </row>
    <row r="421" spans="31:52">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row>
    <row r="422" spans="31:52">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row>
    <row r="423" spans="31:52">
      <c r="AE423" s="17"/>
      <c r="AF423" s="17"/>
      <c r="AG423" s="17"/>
      <c r="AH423" s="17"/>
      <c r="AI423" s="17"/>
      <c r="AJ423" s="17"/>
      <c r="AK423" s="17"/>
      <c r="AL423" s="17"/>
      <c r="AM423" s="17"/>
      <c r="AN423" s="17"/>
      <c r="AO423" s="17"/>
      <c r="AP423" s="17"/>
      <c r="AQ423" s="17"/>
      <c r="AR423" s="17"/>
      <c r="AS423" s="17"/>
      <c r="AT423" s="17"/>
      <c r="AU423" s="17"/>
      <c r="AV423" s="17"/>
      <c r="AW423" s="17"/>
      <c r="AX423" s="17"/>
      <c r="AY423" s="17"/>
      <c r="AZ423" s="17"/>
    </row>
    <row r="424" spans="31:52">
      <c r="AE424" s="17"/>
      <c r="AF424" s="17"/>
      <c r="AG424" s="17"/>
      <c r="AH424" s="17"/>
      <c r="AI424" s="17"/>
      <c r="AJ424" s="17"/>
      <c r="AK424" s="17"/>
      <c r="AL424" s="17"/>
      <c r="AM424" s="17"/>
      <c r="AN424" s="17"/>
      <c r="AO424" s="17"/>
      <c r="AP424" s="17"/>
      <c r="AQ424" s="17"/>
      <c r="AR424" s="17"/>
      <c r="AS424" s="17"/>
      <c r="AT424" s="17"/>
      <c r="AU424" s="17"/>
      <c r="AV424" s="17"/>
      <c r="AW424" s="17"/>
      <c r="AX424" s="17"/>
      <c r="AY424" s="17"/>
      <c r="AZ424" s="17"/>
    </row>
    <row r="425" spans="31:52">
      <c r="AE425" s="17"/>
      <c r="AF425" s="17"/>
      <c r="AG425" s="17"/>
      <c r="AH425" s="17"/>
      <c r="AI425" s="17"/>
      <c r="AJ425" s="17"/>
      <c r="AK425" s="17"/>
      <c r="AL425" s="17"/>
      <c r="AM425" s="17"/>
      <c r="AN425" s="17"/>
      <c r="AO425" s="17"/>
      <c r="AP425" s="17"/>
      <c r="AQ425" s="17"/>
      <c r="AR425" s="17"/>
      <c r="AS425" s="17"/>
      <c r="AT425" s="17"/>
      <c r="AU425" s="17"/>
      <c r="AV425" s="17"/>
      <c r="AW425" s="17"/>
      <c r="AX425" s="17"/>
      <c r="AY425" s="17"/>
      <c r="AZ425" s="17"/>
    </row>
    <row r="426" spans="31:52">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row>
    <row r="427" spans="31:52">
      <c r="AE427" s="17"/>
      <c r="AF427" s="17"/>
      <c r="AG427" s="17"/>
      <c r="AH427" s="17"/>
      <c r="AI427" s="17"/>
      <c r="AJ427" s="17"/>
      <c r="AK427" s="17"/>
      <c r="AL427" s="17"/>
      <c r="AM427" s="17"/>
      <c r="AN427" s="17"/>
      <c r="AO427" s="17"/>
      <c r="AP427" s="17"/>
      <c r="AQ427" s="17"/>
      <c r="AR427" s="17"/>
      <c r="AS427" s="17"/>
      <c r="AT427" s="17"/>
      <c r="AU427" s="17"/>
      <c r="AV427" s="17"/>
      <c r="AW427" s="17"/>
      <c r="AX427" s="17"/>
      <c r="AY427" s="17"/>
      <c r="AZ427" s="17"/>
    </row>
    <row r="428" spans="31:52">
      <c r="AE428" s="17"/>
      <c r="AF428" s="17"/>
      <c r="AG428" s="17"/>
      <c r="AH428" s="17"/>
      <c r="AI428" s="17"/>
      <c r="AJ428" s="17"/>
      <c r="AK428" s="17"/>
      <c r="AL428" s="17"/>
      <c r="AM428" s="17"/>
      <c r="AN428" s="17"/>
      <c r="AO428" s="17"/>
      <c r="AP428" s="17"/>
      <c r="AQ428" s="17"/>
      <c r="AR428" s="17"/>
      <c r="AS428" s="17"/>
      <c r="AT428" s="17"/>
      <c r="AU428" s="17"/>
      <c r="AV428" s="17"/>
      <c r="AW428" s="17"/>
      <c r="AX428" s="17"/>
      <c r="AY428" s="17"/>
      <c r="AZ428" s="17"/>
    </row>
    <row r="429" spans="31:52">
      <c r="AE429" s="17"/>
      <c r="AF429" s="17"/>
      <c r="AG429" s="17"/>
      <c r="AH429" s="17"/>
      <c r="AI429" s="17"/>
      <c r="AJ429" s="17"/>
      <c r="AK429" s="17"/>
      <c r="AL429" s="17"/>
      <c r="AM429" s="17"/>
      <c r="AN429" s="17"/>
      <c r="AO429" s="17"/>
      <c r="AP429" s="17"/>
      <c r="AQ429" s="17"/>
      <c r="AR429" s="17"/>
      <c r="AS429" s="17"/>
      <c r="AT429" s="17"/>
      <c r="AU429" s="17"/>
      <c r="AV429" s="17"/>
      <c r="AW429" s="17"/>
      <c r="AX429" s="17"/>
      <c r="AY429" s="17"/>
      <c r="AZ429" s="17"/>
    </row>
    <row r="430" spans="31:52">
      <c r="AE430" s="17"/>
      <c r="AF430" s="17"/>
      <c r="AG430" s="17"/>
      <c r="AH430" s="17"/>
      <c r="AI430" s="17"/>
      <c r="AJ430" s="17"/>
      <c r="AK430" s="17"/>
      <c r="AL430" s="17"/>
      <c r="AM430" s="17"/>
      <c r="AN430" s="17"/>
      <c r="AO430" s="17"/>
      <c r="AP430" s="17"/>
      <c r="AQ430" s="17"/>
      <c r="AR430" s="17"/>
      <c r="AS430" s="17"/>
      <c r="AT430" s="17"/>
      <c r="AU430" s="17"/>
      <c r="AV430" s="17"/>
      <c r="AW430" s="17"/>
      <c r="AX430" s="17"/>
      <c r="AY430" s="17"/>
      <c r="AZ430" s="17"/>
    </row>
    <row r="431" spans="31:52">
      <c r="AE431" s="17"/>
      <c r="AF431" s="17"/>
      <c r="AG431" s="17"/>
      <c r="AH431" s="17"/>
      <c r="AI431" s="17"/>
      <c r="AJ431" s="17"/>
      <c r="AK431" s="17"/>
      <c r="AL431" s="17"/>
      <c r="AM431" s="17"/>
      <c r="AN431" s="17"/>
      <c r="AO431" s="17"/>
      <c r="AP431" s="17"/>
      <c r="AQ431" s="17"/>
      <c r="AR431" s="17"/>
      <c r="AS431" s="17"/>
      <c r="AT431" s="17"/>
      <c r="AU431" s="17"/>
      <c r="AV431" s="17"/>
      <c r="AW431" s="17"/>
      <c r="AX431" s="17"/>
      <c r="AY431" s="17"/>
      <c r="AZ431" s="17"/>
    </row>
    <row r="432" spans="31:52">
      <c r="AE432" s="17"/>
      <c r="AF432" s="17"/>
      <c r="AG432" s="17"/>
      <c r="AH432" s="17"/>
      <c r="AI432" s="17"/>
      <c r="AJ432" s="17"/>
      <c r="AK432" s="17"/>
      <c r="AL432" s="17"/>
      <c r="AM432" s="17"/>
      <c r="AN432" s="17"/>
      <c r="AO432" s="17"/>
      <c r="AP432" s="17"/>
      <c r="AQ432" s="17"/>
      <c r="AR432" s="17"/>
      <c r="AS432" s="17"/>
      <c r="AT432" s="17"/>
      <c r="AU432" s="17"/>
      <c r="AV432" s="17"/>
      <c r="AW432" s="17"/>
      <c r="AX432" s="17"/>
      <c r="AY432" s="17"/>
      <c r="AZ432" s="17"/>
    </row>
    <row r="433" spans="31:52">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row>
    <row r="434" spans="31:52">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row>
    <row r="435" spans="31:52">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row>
    <row r="436" spans="31:52">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row>
    <row r="437" spans="31:52">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row>
    <row r="438" spans="31:52">
      <c r="AE438" s="17"/>
      <c r="AF438" s="17"/>
      <c r="AG438" s="17"/>
      <c r="AH438" s="17"/>
      <c r="AI438" s="17"/>
      <c r="AJ438" s="17"/>
      <c r="AK438" s="17"/>
      <c r="AL438" s="17"/>
      <c r="AM438" s="17"/>
      <c r="AN438" s="17"/>
      <c r="AO438" s="17"/>
      <c r="AP438" s="17"/>
      <c r="AQ438" s="17"/>
      <c r="AR438" s="17"/>
      <c r="AS438" s="17"/>
      <c r="AT438" s="17"/>
      <c r="AU438" s="17"/>
      <c r="AV438" s="17"/>
      <c r="AW438" s="17"/>
      <c r="AX438" s="17"/>
      <c r="AY438" s="17"/>
      <c r="AZ438" s="17"/>
    </row>
    <row r="439" spans="31:52">
      <c r="AE439" s="17"/>
      <c r="AF439" s="17"/>
      <c r="AG439" s="17"/>
      <c r="AH439" s="17"/>
      <c r="AI439" s="17"/>
      <c r="AJ439" s="17"/>
      <c r="AK439" s="17"/>
      <c r="AL439" s="17"/>
      <c r="AM439" s="17"/>
      <c r="AN439" s="17"/>
      <c r="AO439" s="17"/>
      <c r="AP439" s="17"/>
      <c r="AQ439" s="17"/>
      <c r="AR439" s="17"/>
      <c r="AS439" s="17"/>
      <c r="AT439" s="17"/>
      <c r="AU439" s="17"/>
      <c r="AV439" s="17"/>
      <c r="AW439" s="17"/>
      <c r="AX439" s="17"/>
      <c r="AY439" s="17"/>
      <c r="AZ439" s="17"/>
    </row>
    <row r="440" spans="31:52">
      <c r="AE440" s="17"/>
      <c r="AF440" s="17"/>
      <c r="AG440" s="17"/>
      <c r="AH440" s="17"/>
      <c r="AI440" s="17"/>
      <c r="AJ440" s="17"/>
      <c r="AK440" s="17"/>
      <c r="AL440" s="17"/>
      <c r="AM440" s="17"/>
      <c r="AN440" s="17"/>
      <c r="AO440" s="17"/>
      <c r="AP440" s="17"/>
      <c r="AQ440" s="17"/>
      <c r="AR440" s="17"/>
      <c r="AS440" s="17"/>
      <c r="AT440" s="17"/>
      <c r="AU440" s="17"/>
      <c r="AV440" s="17"/>
      <c r="AW440" s="17"/>
      <c r="AX440" s="17"/>
      <c r="AY440" s="17"/>
      <c r="AZ440" s="17"/>
    </row>
    <row r="441" spans="31:52">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row>
    <row r="442" spans="31:52">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row>
    <row r="443" spans="31:52">
      <c r="AE443" s="17"/>
      <c r="AF443" s="17"/>
      <c r="AG443" s="17"/>
      <c r="AH443" s="17"/>
      <c r="AI443" s="17"/>
      <c r="AJ443" s="17"/>
      <c r="AK443" s="17"/>
      <c r="AL443" s="17"/>
      <c r="AM443" s="17"/>
      <c r="AN443" s="17"/>
      <c r="AO443" s="17"/>
      <c r="AP443" s="17"/>
      <c r="AQ443" s="17"/>
      <c r="AR443" s="17"/>
      <c r="AS443" s="17"/>
      <c r="AT443" s="17"/>
      <c r="AU443" s="17"/>
      <c r="AV443" s="17"/>
      <c r="AW443" s="17"/>
      <c r="AX443" s="17"/>
      <c r="AY443" s="17"/>
      <c r="AZ443" s="17"/>
    </row>
    <row r="444" spans="31:52">
      <c r="AE444" s="17"/>
      <c r="AF444" s="17"/>
      <c r="AG444" s="17"/>
      <c r="AH444" s="17"/>
      <c r="AI444" s="17"/>
      <c r="AJ444" s="17"/>
      <c r="AK444" s="17"/>
      <c r="AL444" s="17"/>
      <c r="AM444" s="17"/>
      <c r="AN444" s="17"/>
      <c r="AO444" s="17"/>
      <c r="AP444" s="17"/>
      <c r="AQ444" s="17"/>
      <c r="AR444" s="17"/>
      <c r="AS444" s="17"/>
      <c r="AT444" s="17"/>
      <c r="AU444" s="17"/>
      <c r="AV444" s="17"/>
      <c r="AW444" s="17"/>
      <c r="AX444" s="17"/>
      <c r="AY444" s="17"/>
      <c r="AZ444" s="17"/>
    </row>
    <row r="445" spans="31:52">
      <c r="AE445" s="17"/>
      <c r="AF445" s="17"/>
      <c r="AG445" s="17"/>
      <c r="AH445" s="17"/>
      <c r="AI445" s="17"/>
      <c r="AJ445" s="17"/>
      <c r="AK445" s="17"/>
      <c r="AL445" s="17"/>
      <c r="AM445" s="17"/>
      <c r="AN445" s="17"/>
      <c r="AO445" s="17"/>
      <c r="AP445" s="17"/>
      <c r="AQ445" s="17"/>
      <c r="AR445" s="17"/>
      <c r="AS445" s="17"/>
      <c r="AT445" s="17"/>
      <c r="AU445" s="17"/>
      <c r="AV445" s="17"/>
      <c r="AW445" s="17"/>
      <c r="AX445" s="17"/>
      <c r="AY445" s="17"/>
      <c r="AZ445" s="17"/>
    </row>
    <row r="446" spans="31:52">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row>
    <row r="447" spans="31:52">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row>
    <row r="448" spans="31:52">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row>
    <row r="449" spans="31:52">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row>
    <row r="450" spans="31:52">
      <c r="AE450" s="17"/>
      <c r="AF450" s="17"/>
      <c r="AG450" s="17"/>
      <c r="AH450" s="17"/>
      <c r="AI450" s="17"/>
      <c r="AJ450" s="17"/>
      <c r="AK450" s="17"/>
      <c r="AL450" s="17"/>
      <c r="AM450" s="17"/>
      <c r="AN450" s="17"/>
      <c r="AO450" s="17"/>
      <c r="AP450" s="17"/>
      <c r="AQ450" s="17"/>
      <c r="AR450" s="17"/>
      <c r="AS450" s="17"/>
      <c r="AT450" s="17"/>
      <c r="AU450" s="17"/>
      <c r="AV450" s="17"/>
      <c r="AW450" s="17"/>
      <c r="AX450" s="17"/>
      <c r="AY450" s="17"/>
      <c r="AZ450" s="17"/>
    </row>
    <row r="451" spans="31:52">
      <c r="AE451" s="17"/>
      <c r="AF451" s="17"/>
      <c r="AG451" s="17"/>
      <c r="AH451" s="17"/>
      <c r="AI451" s="17"/>
      <c r="AJ451" s="17"/>
      <c r="AK451" s="17"/>
      <c r="AL451" s="17"/>
      <c r="AM451" s="17"/>
      <c r="AN451" s="17"/>
      <c r="AO451" s="17"/>
      <c r="AP451" s="17"/>
      <c r="AQ451" s="17"/>
      <c r="AR451" s="17"/>
      <c r="AS451" s="17"/>
      <c r="AT451" s="17"/>
      <c r="AU451" s="17"/>
      <c r="AV451" s="17"/>
      <c r="AW451" s="17"/>
      <c r="AX451" s="17"/>
      <c r="AY451" s="17"/>
      <c r="AZ451" s="17"/>
    </row>
    <row r="452" spans="31:52">
      <c r="AE452" s="17"/>
      <c r="AF452" s="17"/>
      <c r="AG452" s="17"/>
      <c r="AH452" s="17"/>
      <c r="AI452" s="17"/>
      <c r="AJ452" s="17"/>
      <c r="AK452" s="17"/>
      <c r="AL452" s="17"/>
      <c r="AM452" s="17"/>
      <c r="AN452" s="17"/>
      <c r="AO452" s="17"/>
      <c r="AP452" s="17"/>
      <c r="AQ452" s="17"/>
      <c r="AR452" s="17"/>
      <c r="AS452" s="17"/>
      <c r="AT452" s="17"/>
      <c r="AU452" s="17"/>
      <c r="AV452" s="17"/>
      <c r="AW452" s="17"/>
      <c r="AX452" s="17"/>
      <c r="AY452" s="17"/>
      <c r="AZ452" s="17"/>
    </row>
    <row r="453" spans="31:52">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row>
    <row r="454" spans="31:52">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row>
    <row r="455" spans="31:52">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row>
    <row r="456" spans="31:52">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row>
    <row r="457" spans="31:52">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row>
    <row r="458" spans="31:52">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row>
    <row r="459" spans="31:52">
      <c r="AE459" s="17"/>
      <c r="AF459" s="17"/>
      <c r="AG459" s="17"/>
      <c r="AH459" s="17"/>
      <c r="AI459" s="17"/>
      <c r="AJ459" s="17"/>
      <c r="AK459" s="17"/>
      <c r="AL459" s="17"/>
      <c r="AM459" s="17"/>
      <c r="AN459" s="17"/>
      <c r="AO459" s="17"/>
      <c r="AP459" s="17"/>
      <c r="AQ459" s="17"/>
      <c r="AR459" s="17"/>
      <c r="AS459" s="17"/>
      <c r="AT459" s="17"/>
      <c r="AU459" s="17"/>
      <c r="AV459" s="17"/>
      <c r="AW459" s="17"/>
      <c r="AX459" s="17"/>
      <c r="AY459" s="17"/>
      <c r="AZ459" s="17"/>
    </row>
    <row r="460" spans="31:52">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row>
    <row r="461" spans="31:52">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row>
    <row r="462" spans="31:52">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row>
    <row r="463" spans="31:52">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row>
    <row r="464" spans="31:52">
      <c r="AE464" s="17"/>
      <c r="AF464" s="17"/>
      <c r="AG464" s="17"/>
      <c r="AH464" s="17"/>
      <c r="AI464" s="17"/>
      <c r="AJ464" s="17"/>
      <c r="AK464" s="17"/>
      <c r="AL464" s="17"/>
      <c r="AM464" s="17"/>
      <c r="AN464" s="17"/>
      <c r="AO464" s="17"/>
      <c r="AP464" s="17"/>
      <c r="AQ464" s="17"/>
      <c r="AR464" s="17"/>
      <c r="AS464" s="17"/>
      <c r="AT464" s="17"/>
      <c r="AU464" s="17"/>
      <c r="AV464" s="17"/>
      <c r="AW464" s="17"/>
      <c r="AX464" s="17"/>
      <c r="AY464" s="17"/>
      <c r="AZ464" s="17"/>
    </row>
    <row r="465" spans="31:52">
      <c r="AE465" s="17"/>
      <c r="AF465" s="17"/>
      <c r="AG465" s="17"/>
      <c r="AH465" s="17"/>
      <c r="AI465" s="17"/>
      <c r="AJ465" s="17"/>
      <c r="AK465" s="17"/>
      <c r="AL465" s="17"/>
      <c r="AM465" s="17"/>
      <c r="AN465" s="17"/>
      <c r="AO465" s="17"/>
      <c r="AP465" s="17"/>
      <c r="AQ465" s="17"/>
      <c r="AR465" s="17"/>
      <c r="AS465" s="17"/>
      <c r="AT465" s="17"/>
      <c r="AU465" s="17"/>
      <c r="AV465" s="17"/>
      <c r="AW465" s="17"/>
      <c r="AX465" s="17"/>
      <c r="AY465" s="17"/>
      <c r="AZ465" s="17"/>
    </row>
    <row r="466" spans="31:52">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row>
    <row r="467" spans="31:52">
      <c r="AE467" s="17"/>
      <c r="AF467" s="17"/>
      <c r="AG467" s="17"/>
      <c r="AH467" s="17"/>
      <c r="AI467" s="17"/>
      <c r="AJ467" s="17"/>
      <c r="AK467" s="17"/>
      <c r="AL467" s="17"/>
      <c r="AM467" s="17"/>
      <c r="AN467" s="17"/>
      <c r="AO467" s="17"/>
      <c r="AP467" s="17"/>
      <c r="AQ467" s="17"/>
      <c r="AR467" s="17"/>
      <c r="AS467" s="17"/>
      <c r="AT467" s="17"/>
      <c r="AU467" s="17"/>
      <c r="AV467" s="17"/>
      <c r="AW467" s="17"/>
      <c r="AX467" s="17"/>
      <c r="AY467" s="17"/>
      <c r="AZ467" s="17"/>
    </row>
    <row r="468" spans="31:52">
      <c r="AE468" s="17"/>
      <c r="AF468" s="17"/>
      <c r="AG468" s="17"/>
      <c r="AH468" s="17"/>
      <c r="AI468" s="17"/>
      <c r="AJ468" s="17"/>
      <c r="AK468" s="17"/>
      <c r="AL468" s="17"/>
      <c r="AM468" s="17"/>
      <c r="AN468" s="17"/>
      <c r="AO468" s="17"/>
      <c r="AP468" s="17"/>
      <c r="AQ468" s="17"/>
      <c r="AR468" s="17"/>
      <c r="AS468" s="17"/>
      <c r="AT468" s="17"/>
      <c r="AU468" s="17"/>
      <c r="AV468" s="17"/>
      <c r="AW468" s="17"/>
      <c r="AX468" s="17"/>
      <c r="AY468" s="17"/>
      <c r="AZ468" s="17"/>
    </row>
    <row r="469" spans="31:52">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row>
    <row r="470" spans="31:52">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row>
    <row r="471" spans="31:52">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row>
    <row r="472" spans="31:52">
      <c r="AE472" s="17"/>
      <c r="AF472" s="17"/>
      <c r="AG472" s="17"/>
      <c r="AH472" s="17"/>
      <c r="AI472" s="17"/>
      <c r="AJ472" s="17"/>
      <c r="AK472" s="17"/>
      <c r="AL472" s="17"/>
      <c r="AM472" s="17"/>
      <c r="AN472" s="17"/>
      <c r="AO472" s="17"/>
      <c r="AP472" s="17"/>
      <c r="AQ472" s="17"/>
      <c r="AR472" s="17"/>
      <c r="AS472" s="17"/>
      <c r="AT472" s="17"/>
      <c r="AU472" s="17"/>
      <c r="AV472" s="17"/>
      <c r="AW472" s="17"/>
      <c r="AX472" s="17"/>
      <c r="AY472" s="17"/>
      <c r="AZ472" s="17"/>
    </row>
    <row r="473" spans="31:52">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row>
    <row r="474" spans="31:52">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row>
    <row r="475" spans="31:52">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row>
    <row r="476" spans="31:52">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row>
    <row r="477" spans="31:52">
      <c r="AE477" s="17"/>
      <c r="AF477" s="17"/>
      <c r="AG477" s="17"/>
      <c r="AH477" s="17"/>
      <c r="AI477" s="17"/>
      <c r="AJ477" s="17"/>
      <c r="AK477" s="17"/>
      <c r="AL477" s="17"/>
      <c r="AM477" s="17"/>
      <c r="AN477" s="17"/>
      <c r="AO477" s="17"/>
      <c r="AP477" s="17"/>
      <c r="AQ477" s="17"/>
      <c r="AR477" s="17"/>
      <c r="AS477" s="17"/>
      <c r="AT477" s="17"/>
      <c r="AU477" s="17"/>
      <c r="AV477" s="17"/>
      <c r="AW477" s="17"/>
      <c r="AX477" s="17"/>
      <c r="AY477" s="17"/>
      <c r="AZ477" s="17"/>
    </row>
    <row r="478" spans="31:52">
      <c r="AE478" s="17"/>
      <c r="AF478" s="17"/>
      <c r="AG478" s="17"/>
      <c r="AH478" s="17"/>
      <c r="AI478" s="17"/>
      <c r="AJ478" s="17"/>
      <c r="AK478" s="17"/>
      <c r="AL478" s="17"/>
      <c r="AM478" s="17"/>
      <c r="AN478" s="17"/>
      <c r="AO478" s="17"/>
      <c r="AP478" s="17"/>
      <c r="AQ478" s="17"/>
      <c r="AR478" s="17"/>
      <c r="AS478" s="17"/>
      <c r="AT478" s="17"/>
      <c r="AU478" s="17"/>
      <c r="AV478" s="17"/>
      <c r="AW478" s="17"/>
      <c r="AX478" s="17"/>
      <c r="AY478" s="17"/>
      <c r="AZ478" s="17"/>
    </row>
    <row r="479" spans="31:52">
      <c r="AE479" s="17"/>
      <c r="AF479" s="17"/>
      <c r="AG479" s="17"/>
      <c r="AH479" s="17"/>
      <c r="AI479" s="17"/>
      <c r="AJ479" s="17"/>
      <c r="AK479" s="17"/>
      <c r="AL479" s="17"/>
      <c r="AM479" s="17"/>
      <c r="AN479" s="17"/>
      <c r="AO479" s="17"/>
      <c r="AP479" s="17"/>
      <c r="AQ479" s="17"/>
      <c r="AR479" s="17"/>
      <c r="AS479" s="17"/>
      <c r="AT479" s="17"/>
      <c r="AU479" s="17"/>
      <c r="AV479" s="17"/>
      <c r="AW479" s="17"/>
      <c r="AX479" s="17"/>
      <c r="AY479" s="17"/>
      <c r="AZ479" s="17"/>
    </row>
    <row r="480" spans="31:52">
      <c r="AE480" s="17"/>
      <c r="AF480" s="17"/>
      <c r="AG480" s="17"/>
      <c r="AH480" s="17"/>
      <c r="AI480" s="17"/>
      <c r="AJ480" s="17"/>
      <c r="AK480" s="17"/>
      <c r="AL480" s="17"/>
      <c r="AM480" s="17"/>
      <c r="AN480" s="17"/>
      <c r="AO480" s="17"/>
      <c r="AP480" s="17"/>
      <c r="AQ480" s="17"/>
      <c r="AR480" s="17"/>
      <c r="AS480" s="17"/>
      <c r="AT480" s="17"/>
      <c r="AU480" s="17"/>
      <c r="AV480" s="17"/>
      <c r="AW480" s="17"/>
      <c r="AX480" s="17"/>
      <c r="AY480" s="17"/>
      <c r="AZ480" s="17"/>
    </row>
    <row r="481" spans="31:52">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row>
    <row r="482" spans="31:52">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row>
    <row r="483" spans="31:52">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row>
    <row r="484" spans="31:52">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row>
    <row r="485" spans="31:52">
      <c r="AE485" s="17"/>
      <c r="AF485" s="17"/>
      <c r="AG485" s="17"/>
      <c r="AH485" s="17"/>
      <c r="AI485" s="17"/>
      <c r="AJ485" s="17"/>
      <c r="AK485" s="17"/>
      <c r="AL485" s="17"/>
      <c r="AM485" s="17"/>
      <c r="AN485" s="17"/>
      <c r="AO485" s="17"/>
      <c r="AP485" s="17"/>
      <c r="AQ485" s="17"/>
      <c r="AR485" s="17"/>
      <c r="AS485" s="17"/>
      <c r="AT485" s="17"/>
      <c r="AU485" s="17"/>
      <c r="AV485" s="17"/>
      <c r="AW485" s="17"/>
      <c r="AX485" s="17"/>
      <c r="AY485" s="17"/>
      <c r="AZ485" s="17"/>
    </row>
    <row r="486" spans="31:52">
      <c r="AE486" s="17"/>
      <c r="AF486" s="17"/>
      <c r="AG486" s="17"/>
      <c r="AH486" s="17"/>
      <c r="AI486" s="17"/>
      <c r="AJ486" s="17"/>
      <c r="AK486" s="17"/>
      <c r="AL486" s="17"/>
      <c r="AM486" s="17"/>
      <c r="AN486" s="17"/>
      <c r="AO486" s="17"/>
      <c r="AP486" s="17"/>
      <c r="AQ486" s="17"/>
      <c r="AR486" s="17"/>
      <c r="AS486" s="17"/>
      <c r="AT486" s="17"/>
      <c r="AU486" s="17"/>
      <c r="AV486" s="17"/>
      <c r="AW486" s="17"/>
      <c r="AX486" s="17"/>
      <c r="AY486" s="17"/>
      <c r="AZ486" s="17"/>
    </row>
    <row r="487" spans="31:52">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row>
    <row r="488" spans="31:52">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row>
    <row r="489" spans="31:52">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row>
    <row r="490" spans="31:52">
      <c r="AE490" s="17"/>
      <c r="AF490" s="17"/>
      <c r="AG490" s="17"/>
      <c r="AH490" s="17"/>
      <c r="AI490" s="17"/>
      <c r="AJ490" s="17"/>
      <c r="AK490" s="17"/>
      <c r="AL490" s="17"/>
      <c r="AM490" s="17"/>
      <c r="AN490" s="17"/>
      <c r="AO490" s="17"/>
      <c r="AP490" s="17"/>
      <c r="AQ490" s="17"/>
      <c r="AR490" s="17"/>
      <c r="AS490" s="17"/>
      <c r="AT490" s="17"/>
      <c r="AU490" s="17"/>
      <c r="AV490" s="17"/>
      <c r="AW490" s="17"/>
      <c r="AX490" s="17"/>
      <c r="AY490" s="17"/>
      <c r="AZ490" s="17"/>
    </row>
    <row r="491" spans="31:52">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row>
    <row r="492" spans="31:52">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row>
    <row r="493" spans="31:52">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row>
    <row r="494" spans="31:52">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row>
    <row r="495" spans="31:52">
      <c r="AE495" s="17"/>
      <c r="AF495" s="17"/>
      <c r="AG495" s="17"/>
      <c r="AH495" s="17"/>
      <c r="AI495" s="17"/>
      <c r="AJ495" s="17"/>
      <c r="AK495" s="17"/>
      <c r="AL495" s="17"/>
      <c r="AM495" s="17"/>
      <c r="AN495" s="17"/>
      <c r="AO495" s="17"/>
      <c r="AP495" s="17"/>
      <c r="AQ495" s="17"/>
      <c r="AR495" s="17"/>
      <c r="AS495" s="17"/>
      <c r="AT495" s="17"/>
      <c r="AU495" s="17"/>
      <c r="AV495" s="17"/>
      <c r="AW495" s="17"/>
      <c r="AX495" s="17"/>
      <c r="AY495" s="17"/>
      <c r="AZ495" s="17"/>
    </row>
    <row r="496" spans="31:52">
      <c r="AE496" s="17"/>
      <c r="AF496" s="17"/>
      <c r="AG496" s="17"/>
      <c r="AH496" s="17"/>
      <c r="AI496" s="17"/>
      <c r="AJ496" s="17"/>
      <c r="AK496" s="17"/>
      <c r="AL496" s="17"/>
      <c r="AM496" s="17"/>
      <c r="AN496" s="17"/>
      <c r="AO496" s="17"/>
      <c r="AP496" s="17"/>
      <c r="AQ496" s="17"/>
      <c r="AR496" s="17"/>
      <c r="AS496" s="17"/>
      <c r="AT496" s="17"/>
      <c r="AU496" s="17"/>
      <c r="AV496" s="17"/>
      <c r="AW496" s="17"/>
      <c r="AX496" s="17"/>
      <c r="AY496" s="17"/>
      <c r="AZ496" s="17"/>
    </row>
    <row r="497" spans="31:52">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row>
    <row r="498" spans="31:52">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row>
    <row r="499" spans="31:52">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row>
    <row r="500" spans="31:52">
      <c r="AE500" s="17"/>
      <c r="AF500" s="17"/>
      <c r="AG500" s="17"/>
      <c r="AH500" s="17"/>
      <c r="AI500" s="17"/>
      <c r="AJ500" s="17"/>
      <c r="AK500" s="17"/>
      <c r="AL500" s="17"/>
      <c r="AM500" s="17"/>
      <c r="AN500" s="17"/>
      <c r="AO500" s="17"/>
      <c r="AP500" s="17"/>
      <c r="AQ500" s="17"/>
      <c r="AR500" s="17"/>
      <c r="AS500" s="17"/>
      <c r="AT500" s="17"/>
      <c r="AU500" s="17"/>
      <c r="AV500" s="17"/>
      <c r="AW500" s="17"/>
      <c r="AX500" s="17"/>
      <c r="AY500" s="17"/>
      <c r="AZ500" s="17"/>
    </row>
    <row r="501" spans="31:52">
      <c r="AE501" s="17"/>
      <c r="AF501" s="17"/>
      <c r="AG501" s="17"/>
      <c r="AH501" s="17"/>
      <c r="AI501" s="17"/>
      <c r="AJ501" s="17"/>
      <c r="AK501" s="17"/>
      <c r="AL501" s="17"/>
      <c r="AM501" s="17"/>
      <c r="AN501" s="17"/>
      <c r="AO501" s="17"/>
      <c r="AP501" s="17"/>
      <c r="AQ501" s="17"/>
      <c r="AR501" s="17"/>
      <c r="AS501" s="17"/>
      <c r="AT501" s="17"/>
      <c r="AU501" s="17"/>
      <c r="AV501" s="17"/>
      <c r="AW501" s="17"/>
      <c r="AX501" s="17"/>
      <c r="AY501" s="17"/>
      <c r="AZ501" s="17"/>
    </row>
    <row r="502" spans="31:52">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row>
    <row r="503" spans="31:52">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row>
    <row r="504" spans="31:52">
      <c r="AE504" s="17"/>
      <c r="AF504" s="17"/>
      <c r="AG504" s="17"/>
      <c r="AH504" s="17"/>
      <c r="AI504" s="17"/>
      <c r="AJ504" s="17"/>
      <c r="AK504" s="17"/>
      <c r="AL504" s="17"/>
      <c r="AM504" s="17"/>
      <c r="AN504" s="17"/>
      <c r="AO504" s="17"/>
      <c r="AP504" s="17"/>
      <c r="AQ504" s="17"/>
      <c r="AR504" s="17"/>
      <c r="AS504" s="17"/>
      <c r="AT504" s="17"/>
      <c r="AU504" s="17"/>
      <c r="AV504" s="17"/>
      <c r="AW504" s="17"/>
      <c r="AX504" s="17"/>
      <c r="AY504" s="17"/>
      <c r="AZ504" s="17"/>
    </row>
    <row r="505" spans="31:52">
      <c r="AE505" s="17"/>
      <c r="AF505" s="17"/>
      <c r="AG505" s="17"/>
      <c r="AH505" s="17"/>
      <c r="AI505" s="17"/>
      <c r="AJ505" s="17"/>
      <c r="AK505" s="17"/>
      <c r="AL505" s="17"/>
      <c r="AM505" s="17"/>
      <c r="AN505" s="17"/>
      <c r="AO505" s="17"/>
      <c r="AP505" s="17"/>
      <c r="AQ505" s="17"/>
      <c r="AR505" s="17"/>
      <c r="AS505" s="17"/>
      <c r="AT505" s="17"/>
      <c r="AU505" s="17"/>
      <c r="AV505" s="17"/>
      <c r="AW505" s="17"/>
      <c r="AX505" s="17"/>
      <c r="AY505" s="17"/>
      <c r="AZ505" s="17"/>
    </row>
    <row r="506" spans="31:52">
      <c r="AE506" s="17"/>
      <c r="AF506" s="17"/>
      <c r="AG506" s="17"/>
      <c r="AH506" s="17"/>
      <c r="AI506" s="17"/>
      <c r="AJ506" s="17"/>
      <c r="AK506" s="17"/>
      <c r="AL506" s="17"/>
      <c r="AM506" s="17"/>
      <c r="AN506" s="17"/>
      <c r="AO506" s="17"/>
      <c r="AP506" s="17"/>
      <c r="AQ506" s="17"/>
      <c r="AR506" s="17"/>
      <c r="AS506" s="17"/>
      <c r="AT506" s="17"/>
      <c r="AU506" s="17"/>
      <c r="AV506" s="17"/>
      <c r="AW506" s="17"/>
      <c r="AX506" s="17"/>
      <c r="AY506" s="17"/>
      <c r="AZ506" s="17"/>
    </row>
    <row r="507" spans="31:52">
      <c r="AE507" s="17"/>
      <c r="AF507" s="17"/>
      <c r="AG507" s="17"/>
      <c r="AH507" s="17"/>
      <c r="AI507" s="17"/>
      <c r="AJ507" s="17"/>
      <c r="AK507" s="17"/>
      <c r="AL507" s="17"/>
      <c r="AM507" s="17"/>
      <c r="AN507" s="17"/>
      <c r="AO507" s="17"/>
      <c r="AP507" s="17"/>
      <c r="AQ507" s="17"/>
      <c r="AR507" s="17"/>
      <c r="AS507" s="17"/>
      <c r="AT507" s="17"/>
      <c r="AU507" s="17"/>
      <c r="AV507" s="17"/>
      <c r="AW507" s="17"/>
      <c r="AX507" s="17"/>
      <c r="AY507" s="17"/>
      <c r="AZ507" s="17"/>
    </row>
    <row r="508" spans="31:52">
      <c r="AE508" s="17"/>
      <c r="AF508" s="17"/>
      <c r="AG508" s="17"/>
      <c r="AH508" s="17"/>
      <c r="AI508" s="17"/>
      <c r="AJ508" s="17"/>
      <c r="AK508" s="17"/>
      <c r="AL508" s="17"/>
      <c r="AM508" s="17"/>
      <c r="AN508" s="17"/>
      <c r="AO508" s="17"/>
      <c r="AP508" s="17"/>
      <c r="AQ508" s="17"/>
      <c r="AR508" s="17"/>
      <c r="AS508" s="17"/>
      <c r="AT508" s="17"/>
      <c r="AU508" s="17"/>
      <c r="AV508" s="17"/>
      <c r="AW508" s="17"/>
      <c r="AX508" s="17"/>
      <c r="AY508" s="17"/>
      <c r="AZ508" s="17"/>
    </row>
    <row r="509" spans="31:52">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row>
    <row r="510" spans="31:52">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row>
    <row r="511" spans="31:52">
      <c r="AE511" s="17"/>
      <c r="AF511" s="17"/>
      <c r="AG511" s="17"/>
      <c r="AH511" s="17"/>
      <c r="AI511" s="17"/>
      <c r="AJ511" s="17"/>
      <c r="AK511" s="17"/>
      <c r="AL511" s="17"/>
      <c r="AM511" s="17"/>
      <c r="AN511" s="17"/>
      <c r="AO511" s="17"/>
      <c r="AP511" s="17"/>
      <c r="AQ511" s="17"/>
      <c r="AR511" s="17"/>
      <c r="AS511" s="17"/>
      <c r="AT511" s="17"/>
      <c r="AU511" s="17"/>
      <c r="AV511" s="17"/>
      <c r="AW511" s="17"/>
      <c r="AX511" s="17"/>
      <c r="AY511" s="17"/>
      <c r="AZ511" s="17"/>
    </row>
    <row r="512" spans="31:52">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row>
    <row r="513" spans="31:52">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row>
    <row r="514" spans="31:52">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row>
    <row r="515" spans="31:52">
      <c r="AE515" s="17"/>
      <c r="AF515" s="17"/>
      <c r="AG515" s="17"/>
      <c r="AH515" s="17"/>
      <c r="AI515" s="17"/>
      <c r="AJ515" s="17"/>
      <c r="AK515" s="17"/>
      <c r="AL515" s="17"/>
      <c r="AM515" s="17"/>
      <c r="AN515" s="17"/>
      <c r="AO515" s="17"/>
      <c r="AP515" s="17"/>
      <c r="AQ515" s="17"/>
      <c r="AR515" s="17"/>
      <c r="AS515" s="17"/>
      <c r="AT515" s="17"/>
      <c r="AU515" s="17"/>
      <c r="AV515" s="17"/>
      <c r="AW515" s="17"/>
      <c r="AX515" s="17"/>
      <c r="AY515" s="17"/>
      <c r="AZ515" s="17"/>
    </row>
    <row r="516" spans="31:52">
      <c r="AE516" s="17"/>
      <c r="AF516" s="17"/>
      <c r="AG516" s="17"/>
      <c r="AH516" s="17"/>
      <c r="AI516" s="17"/>
      <c r="AJ516" s="17"/>
      <c r="AK516" s="17"/>
      <c r="AL516" s="17"/>
      <c r="AM516" s="17"/>
      <c r="AN516" s="17"/>
      <c r="AO516" s="17"/>
      <c r="AP516" s="17"/>
      <c r="AQ516" s="17"/>
      <c r="AR516" s="17"/>
      <c r="AS516" s="17"/>
      <c r="AT516" s="17"/>
      <c r="AU516" s="17"/>
      <c r="AV516" s="17"/>
      <c r="AW516" s="17"/>
      <c r="AX516" s="17"/>
      <c r="AY516" s="17"/>
      <c r="AZ516" s="17"/>
    </row>
    <row r="517" spans="31:52">
      <c r="AE517" s="17"/>
      <c r="AF517" s="17"/>
      <c r="AG517" s="17"/>
      <c r="AH517" s="17"/>
      <c r="AI517" s="17"/>
      <c r="AJ517" s="17"/>
      <c r="AK517" s="17"/>
      <c r="AL517" s="17"/>
      <c r="AM517" s="17"/>
      <c r="AN517" s="17"/>
      <c r="AO517" s="17"/>
      <c r="AP517" s="17"/>
      <c r="AQ517" s="17"/>
      <c r="AR517" s="17"/>
      <c r="AS517" s="17"/>
      <c r="AT517" s="17"/>
      <c r="AU517" s="17"/>
      <c r="AV517" s="17"/>
      <c r="AW517" s="17"/>
      <c r="AX517" s="17"/>
      <c r="AY517" s="17"/>
      <c r="AZ517" s="17"/>
    </row>
    <row r="518" spans="31:52">
      <c r="AE518" s="17"/>
      <c r="AF518" s="17"/>
      <c r="AG518" s="17"/>
      <c r="AH518" s="17"/>
      <c r="AI518" s="17"/>
      <c r="AJ518" s="17"/>
      <c r="AK518" s="17"/>
      <c r="AL518" s="17"/>
      <c r="AM518" s="17"/>
      <c r="AN518" s="17"/>
      <c r="AO518" s="17"/>
      <c r="AP518" s="17"/>
      <c r="AQ518" s="17"/>
      <c r="AR518" s="17"/>
      <c r="AS518" s="17"/>
      <c r="AT518" s="17"/>
      <c r="AU518" s="17"/>
      <c r="AV518" s="17"/>
      <c r="AW518" s="17"/>
      <c r="AX518" s="17"/>
      <c r="AY518" s="17"/>
      <c r="AZ518" s="17"/>
    </row>
    <row r="519" spans="31:52">
      <c r="AE519" s="17"/>
      <c r="AF519" s="17"/>
      <c r="AG519" s="17"/>
      <c r="AH519" s="17"/>
      <c r="AI519" s="17"/>
      <c r="AJ519" s="17"/>
      <c r="AK519" s="17"/>
      <c r="AL519" s="17"/>
      <c r="AM519" s="17"/>
      <c r="AN519" s="17"/>
      <c r="AO519" s="17"/>
      <c r="AP519" s="17"/>
      <c r="AQ519" s="17"/>
      <c r="AR519" s="17"/>
      <c r="AS519" s="17"/>
      <c r="AT519" s="17"/>
      <c r="AU519" s="17"/>
      <c r="AV519" s="17"/>
      <c r="AW519" s="17"/>
      <c r="AX519" s="17"/>
      <c r="AY519" s="17"/>
      <c r="AZ519" s="17"/>
    </row>
    <row r="520" spans="31:52">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row>
    <row r="521" spans="31:52">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row>
    <row r="522" spans="31:52">
      <c r="AE522" s="17"/>
      <c r="AF522" s="17"/>
      <c r="AG522" s="17"/>
      <c r="AH522" s="17"/>
      <c r="AI522" s="17"/>
      <c r="AJ522" s="17"/>
      <c r="AK522" s="17"/>
      <c r="AL522" s="17"/>
      <c r="AM522" s="17"/>
      <c r="AN522" s="17"/>
      <c r="AO522" s="17"/>
      <c r="AP522" s="17"/>
      <c r="AQ522" s="17"/>
      <c r="AR522" s="17"/>
      <c r="AS522" s="17"/>
      <c r="AT522" s="17"/>
      <c r="AU522" s="17"/>
      <c r="AV522" s="17"/>
      <c r="AW522" s="17"/>
      <c r="AX522" s="17"/>
      <c r="AY522" s="17"/>
      <c r="AZ522" s="17"/>
    </row>
    <row r="523" spans="31:52">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row>
    <row r="524" spans="31:52">
      <c r="AE524" s="17"/>
      <c r="AF524" s="17"/>
      <c r="AG524" s="17"/>
      <c r="AH524" s="17"/>
      <c r="AI524" s="17"/>
      <c r="AJ524" s="17"/>
      <c r="AK524" s="17"/>
      <c r="AL524" s="17"/>
      <c r="AM524" s="17"/>
      <c r="AN524" s="17"/>
      <c r="AO524" s="17"/>
      <c r="AP524" s="17"/>
      <c r="AQ524" s="17"/>
      <c r="AR524" s="17"/>
      <c r="AS524" s="17"/>
      <c r="AT524" s="17"/>
      <c r="AU524" s="17"/>
      <c r="AV524" s="17"/>
      <c r="AW524" s="17"/>
      <c r="AX524" s="17"/>
      <c r="AY524" s="17"/>
      <c r="AZ524" s="17"/>
    </row>
    <row r="525" spans="31:52">
      <c r="AE525" s="17"/>
      <c r="AF525" s="17"/>
      <c r="AG525" s="17"/>
      <c r="AH525" s="17"/>
      <c r="AI525" s="17"/>
      <c r="AJ525" s="17"/>
      <c r="AK525" s="17"/>
      <c r="AL525" s="17"/>
      <c r="AM525" s="17"/>
      <c r="AN525" s="17"/>
      <c r="AO525" s="17"/>
      <c r="AP525" s="17"/>
      <c r="AQ525" s="17"/>
      <c r="AR525" s="17"/>
      <c r="AS525" s="17"/>
      <c r="AT525" s="17"/>
      <c r="AU525" s="17"/>
      <c r="AV525" s="17"/>
      <c r="AW525" s="17"/>
      <c r="AX525" s="17"/>
      <c r="AY525" s="17"/>
      <c r="AZ525" s="17"/>
    </row>
    <row r="526" spans="31:52">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row>
    <row r="527" spans="31:52">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row>
    <row r="528" spans="31:52">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row>
    <row r="529" spans="31:52">
      <c r="AE529" s="17"/>
      <c r="AF529" s="17"/>
      <c r="AG529" s="17"/>
      <c r="AH529" s="17"/>
      <c r="AI529" s="17"/>
      <c r="AJ529" s="17"/>
      <c r="AK529" s="17"/>
      <c r="AL529" s="17"/>
      <c r="AM529" s="17"/>
      <c r="AN529" s="17"/>
      <c r="AO529" s="17"/>
      <c r="AP529" s="17"/>
      <c r="AQ529" s="17"/>
      <c r="AR529" s="17"/>
      <c r="AS529" s="17"/>
      <c r="AT529" s="17"/>
      <c r="AU529" s="17"/>
      <c r="AV529" s="17"/>
      <c r="AW529" s="17"/>
      <c r="AX529" s="17"/>
      <c r="AY529" s="17"/>
      <c r="AZ529" s="17"/>
    </row>
    <row r="530" spans="31:52">
      <c r="AE530" s="17"/>
      <c r="AF530" s="17"/>
      <c r="AG530" s="17"/>
      <c r="AH530" s="17"/>
      <c r="AI530" s="17"/>
      <c r="AJ530" s="17"/>
      <c r="AK530" s="17"/>
      <c r="AL530" s="17"/>
      <c r="AM530" s="17"/>
      <c r="AN530" s="17"/>
      <c r="AO530" s="17"/>
      <c r="AP530" s="17"/>
      <c r="AQ530" s="17"/>
      <c r="AR530" s="17"/>
      <c r="AS530" s="17"/>
      <c r="AT530" s="17"/>
      <c r="AU530" s="17"/>
      <c r="AV530" s="17"/>
      <c r="AW530" s="17"/>
      <c r="AX530" s="17"/>
      <c r="AY530" s="17"/>
      <c r="AZ530" s="17"/>
    </row>
    <row r="531" spans="31:52">
      <c r="AE531" s="17"/>
      <c r="AF531" s="17"/>
      <c r="AG531" s="17"/>
      <c r="AH531" s="17"/>
      <c r="AI531" s="17"/>
      <c r="AJ531" s="17"/>
      <c r="AK531" s="17"/>
      <c r="AL531" s="17"/>
      <c r="AM531" s="17"/>
      <c r="AN531" s="17"/>
      <c r="AO531" s="17"/>
      <c r="AP531" s="17"/>
      <c r="AQ531" s="17"/>
      <c r="AR531" s="17"/>
      <c r="AS531" s="17"/>
      <c r="AT531" s="17"/>
      <c r="AU531" s="17"/>
      <c r="AV531" s="17"/>
      <c r="AW531" s="17"/>
      <c r="AX531" s="17"/>
      <c r="AY531" s="17"/>
      <c r="AZ531" s="17"/>
    </row>
    <row r="532" spans="31:52">
      <c r="AE532" s="17"/>
      <c r="AF532" s="17"/>
      <c r="AG532" s="17"/>
      <c r="AH532" s="17"/>
      <c r="AI532" s="17"/>
      <c r="AJ532" s="17"/>
      <c r="AK532" s="17"/>
      <c r="AL532" s="17"/>
      <c r="AM532" s="17"/>
      <c r="AN532" s="17"/>
      <c r="AO532" s="17"/>
      <c r="AP532" s="17"/>
      <c r="AQ532" s="17"/>
      <c r="AR532" s="17"/>
      <c r="AS532" s="17"/>
      <c r="AT532" s="17"/>
      <c r="AU532" s="17"/>
      <c r="AV532" s="17"/>
      <c r="AW532" s="17"/>
      <c r="AX532" s="17"/>
      <c r="AY532" s="17"/>
      <c r="AZ532" s="17"/>
    </row>
  </sheetData>
  <sheetProtection algorithmName="SHA-512" hashValue="zAMQJ58AcjIvBwX96g3UYEjxOZcifmwCfahw56qrv760DTCSRrJHOcUHJfffvQIz947S722rD7tRn4ycTHb4zQ==" saltValue="Hr7jfldwEfn6w2h/JRkUvw==" spinCount="100000" sheet="1" objects="1" scenarios="1"/>
  <protectedRanges>
    <protectedRange sqref="Z14 AB14 AB19 Z19 W19:X19 G19:Q19 J21:S21 G23:AD23 G25:AD25 G27:H27 G29:AD29 J27:L27 T27:X27 G31:P31 T31:AC31 G33:AC33 T35:X35 J35:L35 G35:H35 G37:AD37 G39:P39 T39:AC39" name="範囲1"/>
    <protectedRange sqref="E41:T41 E43:T43 W41:X41 W43:X43 Z43 Z41 X46:AB46 Q46 O46 L46:M46 N48:T48 N51:T51 N53:T53 N55:T55 I60:Y60 E60 E58 M58 V58" name="範囲2"/>
  </protectedRanges>
  <mergeCells count="35">
    <mergeCell ref="J21:S21"/>
    <mergeCell ref="T8:AD8"/>
    <mergeCell ref="E11:AA12"/>
    <mergeCell ref="W14:X14"/>
    <mergeCell ref="G19:Q19"/>
    <mergeCell ref="W19:X19"/>
    <mergeCell ref="G23:AD23"/>
    <mergeCell ref="C25:E25"/>
    <mergeCell ref="G25:AD25"/>
    <mergeCell ref="G27:H27"/>
    <mergeCell ref="J27:L27"/>
    <mergeCell ref="T27:X27"/>
    <mergeCell ref="G29:AD29"/>
    <mergeCell ref="G31:P31"/>
    <mergeCell ref="T31:AC31"/>
    <mergeCell ref="G33:AC33"/>
    <mergeCell ref="G35:H35"/>
    <mergeCell ref="J35:L35"/>
    <mergeCell ref="T35:X35"/>
    <mergeCell ref="G37:AD37"/>
    <mergeCell ref="G39:P39"/>
    <mergeCell ref="T39:AC39"/>
    <mergeCell ref="B41:D43"/>
    <mergeCell ref="E41:T41"/>
    <mergeCell ref="W41:X41"/>
    <mergeCell ref="E43:T43"/>
    <mergeCell ref="U43:V43"/>
    <mergeCell ref="W43:X43"/>
    <mergeCell ref="I60:Y60"/>
    <mergeCell ref="L46:M46"/>
    <mergeCell ref="X46:AB46"/>
    <mergeCell ref="N48:T48"/>
    <mergeCell ref="N51:T51"/>
    <mergeCell ref="N53:T53"/>
    <mergeCell ref="N55:T55"/>
  </mergeCells>
  <phoneticPr fontId="3"/>
  <dataValidations count="2">
    <dataValidation imeMode="off" allowBlank="1" showInputMessage="1" showErrorMessage="1" sqref="X46:AB46 L46:Q46 Z41 W43:X43 Z43 W41:X41 T39:AC39 G39:P39 J35:L35 Z14 J27:L27 G27:H27 AB19 Z19 W19:X19 G31:P31 T31:AC31 G33:AC33 G35:H35 AB14" xr:uid="{D210CC2B-A521-46E7-AF1D-D853ABF8238B}"/>
    <dataValidation type="list" allowBlank="1" showInputMessage="1" showErrorMessage="1" sqref="B55 B53 B51" xr:uid="{EED547B9-A534-4016-8DAE-3B2622270A80}">
      <formula1>#REF!</formula1>
    </dataValidation>
  </dataValidations>
  <pageMargins left="0.47244094488188981" right="0.35433070866141736" top="0.19685039370078741" bottom="0.43307086614173229"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60"/>
  <sheetViews>
    <sheetView showGridLines="0" zoomScaleNormal="100" zoomScalePageLayoutView="90" workbookViewId="0">
      <selection activeCell="D10" sqref="D10:J11"/>
    </sheetView>
  </sheetViews>
  <sheetFormatPr defaultColWidth="10.625" defaultRowHeight="12"/>
  <cols>
    <col min="1" max="3" width="3.75" style="71" customWidth="1"/>
    <col min="4" max="5" width="5.375" style="71" customWidth="1"/>
    <col min="6" max="16" width="3.75" style="71" customWidth="1"/>
    <col min="17" max="17" width="10.25" style="71" customWidth="1"/>
    <col min="18" max="19" width="6.875" style="71" customWidth="1"/>
    <col min="20" max="16384" width="10.625" style="71"/>
  </cols>
  <sheetData>
    <row r="1" spans="1:19" s="70" customFormat="1" ht="12" customHeight="1">
      <c r="A1" s="20" t="s">
        <v>9</v>
      </c>
      <c r="B1" s="83"/>
      <c r="C1" s="83"/>
      <c r="D1" s="83"/>
      <c r="E1" s="83"/>
      <c r="F1" s="83"/>
      <c r="G1" s="83"/>
      <c r="H1" s="83"/>
      <c r="I1" s="83"/>
      <c r="J1" s="83"/>
      <c r="K1" s="83"/>
      <c r="L1" s="83"/>
      <c r="M1" s="83"/>
      <c r="N1" s="83"/>
      <c r="O1" s="83"/>
      <c r="P1" s="84"/>
      <c r="Q1" s="83"/>
      <c r="R1" s="83"/>
      <c r="S1" s="99" t="s">
        <v>194</v>
      </c>
    </row>
    <row r="2" spans="1:19" ht="12" customHeight="1">
      <c r="A2" s="84"/>
      <c r="B2" s="84"/>
      <c r="C2" s="84"/>
      <c r="D2" s="84"/>
      <c r="E2" s="84"/>
      <c r="F2" s="84"/>
      <c r="G2" s="84"/>
      <c r="H2" s="84"/>
      <c r="I2" s="84"/>
      <c r="J2" s="84"/>
      <c r="K2" s="84"/>
      <c r="L2" s="84"/>
      <c r="M2" s="84"/>
      <c r="N2" s="84"/>
      <c r="O2" s="84"/>
      <c r="P2" s="84"/>
      <c r="Q2" s="84"/>
      <c r="R2" s="84"/>
      <c r="S2" s="22" t="s">
        <v>223</v>
      </c>
    </row>
    <row r="3" spans="1:19" ht="10.5" customHeight="1">
      <c r="S3" s="29"/>
    </row>
    <row r="4" spans="1:19" ht="10.5" customHeight="1">
      <c r="E4" s="146"/>
      <c r="S4" s="29"/>
    </row>
    <row r="5" spans="1:19" ht="10.5" customHeight="1">
      <c r="S5" s="29"/>
    </row>
    <row r="6" spans="1:19" ht="6.75" customHeight="1">
      <c r="A6" s="72"/>
      <c r="B6" s="72"/>
      <c r="C6" s="72"/>
      <c r="D6" s="81"/>
      <c r="E6" s="81"/>
      <c r="F6" s="81"/>
      <c r="G6" s="81"/>
      <c r="H6" s="81"/>
      <c r="I6" s="81"/>
      <c r="J6" s="81"/>
      <c r="K6" s="82"/>
      <c r="L6" s="82"/>
      <c r="M6" s="73"/>
      <c r="N6" s="72"/>
      <c r="O6" s="72"/>
      <c r="P6" s="72"/>
      <c r="Q6" s="74"/>
      <c r="R6" s="74"/>
    </row>
    <row r="7" spans="1:19" ht="12.75" customHeight="1">
      <c r="B7" s="86"/>
      <c r="C7" s="491" t="s">
        <v>208</v>
      </c>
      <c r="D7" s="492"/>
      <c r="E7" s="492"/>
      <c r="F7" s="492"/>
      <c r="G7" s="492"/>
      <c r="H7" s="492"/>
      <c r="I7" s="492"/>
      <c r="J7" s="492"/>
      <c r="K7" s="492"/>
      <c r="L7" s="492"/>
      <c r="M7" s="492"/>
      <c r="N7" s="492"/>
      <c r="O7" s="492"/>
      <c r="P7" s="492"/>
      <c r="Q7" s="492"/>
      <c r="R7" s="493"/>
    </row>
    <row r="8" spans="1:19" ht="12.75" customHeight="1">
      <c r="B8" s="86"/>
      <c r="C8" s="494"/>
      <c r="D8" s="495"/>
      <c r="E8" s="495"/>
      <c r="F8" s="495"/>
      <c r="G8" s="495"/>
      <c r="H8" s="495"/>
      <c r="I8" s="495"/>
      <c r="J8" s="495"/>
      <c r="K8" s="495"/>
      <c r="L8" s="495"/>
      <c r="M8" s="495"/>
      <c r="N8" s="495"/>
      <c r="O8" s="495"/>
      <c r="P8" s="495"/>
      <c r="Q8" s="495"/>
      <c r="R8" s="496"/>
    </row>
    <row r="9" spans="1:19" ht="6.75" customHeight="1">
      <c r="A9" s="86"/>
      <c r="B9" s="86"/>
      <c r="C9" s="86"/>
      <c r="D9" s="86"/>
      <c r="E9" s="86"/>
      <c r="F9" s="86"/>
      <c r="G9" s="86"/>
      <c r="H9" s="86"/>
      <c r="I9" s="86"/>
      <c r="J9" s="86"/>
      <c r="K9" s="86"/>
      <c r="L9" s="86"/>
      <c r="M9" s="86"/>
      <c r="N9" s="86"/>
      <c r="O9" s="86"/>
      <c r="P9" s="86"/>
      <c r="Q9" s="86"/>
      <c r="R9" s="86"/>
    </row>
    <row r="10" spans="1:19" ht="15" customHeight="1">
      <c r="A10" s="512" t="s">
        <v>59</v>
      </c>
      <c r="B10" s="512"/>
      <c r="C10" s="513"/>
      <c r="D10" s="514"/>
      <c r="E10" s="515"/>
      <c r="F10" s="515"/>
      <c r="G10" s="515"/>
      <c r="H10" s="515"/>
      <c r="I10" s="515"/>
      <c r="J10" s="516"/>
      <c r="K10" s="526" t="s">
        <v>60</v>
      </c>
      <c r="L10" s="82"/>
      <c r="M10" s="73"/>
      <c r="N10" s="72"/>
      <c r="O10" s="72"/>
      <c r="P10" s="72"/>
      <c r="Q10" s="74"/>
      <c r="R10" s="74"/>
    </row>
    <row r="11" spans="1:19" ht="11.25" customHeight="1">
      <c r="A11" s="512"/>
      <c r="B11" s="512"/>
      <c r="C11" s="513"/>
      <c r="D11" s="517"/>
      <c r="E11" s="518"/>
      <c r="F11" s="518"/>
      <c r="G11" s="518"/>
      <c r="H11" s="518"/>
      <c r="I11" s="518"/>
      <c r="J11" s="519"/>
      <c r="K11" s="526"/>
      <c r="L11" s="82"/>
      <c r="M11" s="73"/>
      <c r="N11" s="72"/>
      <c r="O11" s="72"/>
      <c r="P11" s="72"/>
      <c r="Q11" s="74"/>
      <c r="R11" s="74"/>
    </row>
    <row r="12" spans="1:19" ht="6.75" customHeight="1"/>
    <row r="13" spans="1:19" ht="13.5" customHeight="1">
      <c r="A13" s="74" t="s">
        <v>247</v>
      </c>
      <c r="B13" s="72"/>
      <c r="C13" s="72"/>
      <c r="D13" s="520"/>
      <c r="E13" s="521"/>
      <c r="F13" s="521"/>
      <c r="G13" s="521"/>
      <c r="H13" s="521"/>
      <c r="I13" s="521"/>
      <c r="J13" s="521"/>
      <c r="K13" s="521"/>
      <c r="L13" s="521"/>
      <c r="M13" s="521"/>
      <c r="N13" s="521"/>
      <c r="O13" s="521"/>
      <c r="P13" s="521"/>
      <c r="Q13" s="522"/>
      <c r="R13" s="126"/>
    </row>
    <row r="14" spans="1:19" ht="12.75" customHeight="1">
      <c r="A14" s="74" t="s">
        <v>66</v>
      </c>
      <c r="B14" s="72"/>
      <c r="C14" s="72"/>
      <c r="D14" s="523"/>
      <c r="E14" s="524"/>
      <c r="F14" s="524"/>
      <c r="G14" s="524"/>
      <c r="H14" s="524"/>
      <c r="I14" s="524"/>
      <c r="J14" s="524"/>
      <c r="K14" s="524"/>
      <c r="L14" s="524"/>
      <c r="M14" s="524"/>
      <c r="N14" s="524"/>
      <c r="O14" s="524"/>
      <c r="P14" s="524"/>
      <c r="Q14" s="525"/>
      <c r="R14" s="126"/>
    </row>
    <row r="15" spans="1:19" ht="7.5" customHeight="1">
      <c r="A15" s="72"/>
      <c r="B15" s="72"/>
      <c r="C15" s="72"/>
      <c r="D15" s="81"/>
      <c r="E15" s="81"/>
      <c r="F15" s="81"/>
      <c r="G15" s="81"/>
      <c r="H15" s="81"/>
      <c r="I15" s="81"/>
      <c r="J15" s="81"/>
      <c r="K15" s="82"/>
      <c r="L15" s="82"/>
      <c r="M15" s="73"/>
      <c r="N15" s="72"/>
      <c r="O15" s="72"/>
      <c r="P15" s="72"/>
      <c r="Q15" s="74"/>
      <c r="R15" s="74"/>
    </row>
    <row r="16" spans="1:19" ht="15.75" customHeight="1">
      <c r="A16" s="72" t="s">
        <v>67</v>
      </c>
      <c r="B16" s="72"/>
      <c r="C16" s="72"/>
      <c r="D16" s="504"/>
      <c r="E16" s="505"/>
      <c r="F16" s="81" t="s">
        <v>69</v>
      </c>
      <c r="H16" s="81"/>
      <c r="I16" s="81"/>
      <c r="J16" s="81"/>
      <c r="K16" s="82"/>
      <c r="L16" s="82"/>
      <c r="M16" s="73"/>
      <c r="N16" s="72"/>
      <c r="O16" s="72"/>
      <c r="P16" s="72"/>
      <c r="Q16" s="74"/>
      <c r="R16" s="74"/>
    </row>
    <row r="17" spans="1:19" s="75" customFormat="1" ht="12.75" customHeight="1">
      <c r="A17" s="76"/>
      <c r="B17" s="76"/>
      <c r="C17" s="76"/>
      <c r="D17" s="76"/>
      <c r="E17" s="76"/>
      <c r="F17" s="76"/>
      <c r="G17" s="76"/>
      <c r="H17" s="77"/>
      <c r="I17" s="78"/>
      <c r="J17" s="77"/>
      <c r="K17" s="77"/>
      <c r="L17" s="77"/>
      <c r="M17" s="77"/>
      <c r="N17" s="77"/>
      <c r="O17" s="77"/>
      <c r="P17" s="77"/>
      <c r="Q17" s="77"/>
      <c r="R17" s="77"/>
    </row>
    <row r="18" spans="1:19" s="75" customFormat="1" ht="15" customHeight="1">
      <c r="A18" s="506" t="s">
        <v>61</v>
      </c>
      <c r="B18" s="508" t="s">
        <v>62</v>
      </c>
      <c r="C18" s="509"/>
      <c r="D18" s="497" t="s">
        <v>226</v>
      </c>
      <c r="E18" s="499" t="s">
        <v>246</v>
      </c>
      <c r="F18" s="533" t="s">
        <v>71</v>
      </c>
      <c r="G18" s="534"/>
      <c r="H18" s="534"/>
      <c r="I18" s="534"/>
      <c r="J18" s="534"/>
      <c r="K18" s="534"/>
      <c r="L18" s="534"/>
      <c r="M18" s="534"/>
      <c r="N18" s="534"/>
      <c r="O18" s="534"/>
      <c r="P18" s="535"/>
      <c r="Q18" s="527" t="s">
        <v>64</v>
      </c>
      <c r="R18" s="529" t="s">
        <v>65</v>
      </c>
      <c r="S18" s="530"/>
    </row>
    <row r="19" spans="1:19" s="75" customFormat="1" ht="15" customHeight="1">
      <c r="A19" s="507"/>
      <c r="B19" s="510"/>
      <c r="C19" s="511"/>
      <c r="D19" s="498"/>
      <c r="E19" s="500"/>
      <c r="F19" s="536"/>
      <c r="G19" s="537"/>
      <c r="H19" s="537"/>
      <c r="I19" s="537"/>
      <c r="J19" s="537"/>
      <c r="K19" s="537"/>
      <c r="L19" s="537"/>
      <c r="M19" s="537"/>
      <c r="N19" s="537"/>
      <c r="O19" s="537"/>
      <c r="P19" s="538"/>
      <c r="Q19" s="528"/>
      <c r="R19" s="531"/>
      <c r="S19" s="532"/>
    </row>
    <row r="20" spans="1:19" s="75" customFormat="1" ht="15.75" customHeight="1">
      <c r="A20" s="79">
        <v>1</v>
      </c>
      <c r="B20" s="501"/>
      <c r="C20" s="502"/>
      <c r="D20" s="79"/>
      <c r="E20" s="79"/>
      <c r="F20" s="503"/>
      <c r="G20" s="503"/>
      <c r="H20" s="503"/>
      <c r="I20" s="503"/>
      <c r="J20" s="503"/>
      <c r="K20" s="503"/>
      <c r="L20" s="503"/>
      <c r="M20" s="503"/>
      <c r="N20" s="503"/>
      <c r="O20" s="503"/>
      <c r="P20" s="503"/>
      <c r="Q20" s="125"/>
      <c r="R20" s="489"/>
      <c r="S20" s="490"/>
    </row>
    <row r="21" spans="1:19" s="75" customFormat="1" ht="15.75" customHeight="1">
      <c r="A21" s="79">
        <v>2</v>
      </c>
      <c r="B21" s="501"/>
      <c r="C21" s="502"/>
      <c r="D21" s="79"/>
      <c r="E21" s="79"/>
      <c r="F21" s="503"/>
      <c r="G21" s="503"/>
      <c r="H21" s="503"/>
      <c r="I21" s="503"/>
      <c r="J21" s="503"/>
      <c r="K21" s="503"/>
      <c r="L21" s="503"/>
      <c r="M21" s="503"/>
      <c r="N21" s="503"/>
      <c r="O21" s="503"/>
      <c r="P21" s="503"/>
      <c r="Q21" s="125"/>
      <c r="R21" s="489"/>
      <c r="S21" s="490"/>
    </row>
    <row r="22" spans="1:19" s="75" customFormat="1" ht="15.75" customHeight="1">
      <c r="A22" s="79">
        <v>3</v>
      </c>
      <c r="B22" s="501"/>
      <c r="C22" s="502"/>
      <c r="D22" s="79"/>
      <c r="E22" s="79"/>
      <c r="F22" s="503"/>
      <c r="G22" s="503"/>
      <c r="H22" s="503"/>
      <c r="I22" s="503"/>
      <c r="J22" s="503"/>
      <c r="K22" s="503"/>
      <c r="L22" s="503"/>
      <c r="M22" s="503"/>
      <c r="N22" s="503"/>
      <c r="O22" s="503"/>
      <c r="P22" s="503"/>
      <c r="Q22" s="125"/>
      <c r="R22" s="489"/>
      <c r="S22" s="490"/>
    </row>
    <row r="23" spans="1:19" s="75" customFormat="1" ht="15.75" customHeight="1">
      <c r="A23" s="79">
        <v>4</v>
      </c>
      <c r="B23" s="501"/>
      <c r="C23" s="502"/>
      <c r="D23" s="79"/>
      <c r="E23" s="79"/>
      <c r="F23" s="503"/>
      <c r="G23" s="503"/>
      <c r="H23" s="503"/>
      <c r="I23" s="503"/>
      <c r="J23" s="503"/>
      <c r="K23" s="503"/>
      <c r="L23" s="503"/>
      <c r="M23" s="503"/>
      <c r="N23" s="503"/>
      <c r="O23" s="503"/>
      <c r="P23" s="503"/>
      <c r="Q23" s="125"/>
      <c r="R23" s="489"/>
      <c r="S23" s="490"/>
    </row>
    <row r="24" spans="1:19" s="75" customFormat="1" ht="15.75" customHeight="1">
      <c r="A24" s="79">
        <v>5</v>
      </c>
      <c r="B24" s="501"/>
      <c r="C24" s="502"/>
      <c r="D24" s="79"/>
      <c r="E24" s="79"/>
      <c r="F24" s="503"/>
      <c r="G24" s="503"/>
      <c r="H24" s="503"/>
      <c r="I24" s="503"/>
      <c r="J24" s="503"/>
      <c r="K24" s="503"/>
      <c r="L24" s="503"/>
      <c r="M24" s="503"/>
      <c r="N24" s="503"/>
      <c r="O24" s="503"/>
      <c r="P24" s="503"/>
      <c r="Q24" s="125"/>
      <c r="R24" s="489"/>
      <c r="S24" s="490"/>
    </row>
    <row r="25" spans="1:19" s="75" customFormat="1" ht="15.75" customHeight="1">
      <c r="A25" s="79">
        <v>6</v>
      </c>
      <c r="B25" s="501"/>
      <c r="C25" s="502"/>
      <c r="D25" s="79"/>
      <c r="E25" s="79"/>
      <c r="F25" s="503"/>
      <c r="G25" s="503"/>
      <c r="H25" s="503"/>
      <c r="I25" s="503"/>
      <c r="J25" s="503"/>
      <c r="K25" s="503"/>
      <c r="L25" s="503"/>
      <c r="M25" s="503"/>
      <c r="N25" s="503"/>
      <c r="O25" s="503"/>
      <c r="P25" s="503"/>
      <c r="Q25" s="125"/>
      <c r="R25" s="489"/>
      <c r="S25" s="490"/>
    </row>
    <row r="26" spans="1:19" s="75" customFormat="1" ht="15.75" customHeight="1">
      <c r="A26" s="79">
        <v>7</v>
      </c>
      <c r="B26" s="501"/>
      <c r="C26" s="502"/>
      <c r="D26" s="79"/>
      <c r="E26" s="79"/>
      <c r="F26" s="503"/>
      <c r="G26" s="503"/>
      <c r="H26" s="503"/>
      <c r="I26" s="503"/>
      <c r="J26" s="503"/>
      <c r="K26" s="503"/>
      <c r="L26" s="503"/>
      <c r="M26" s="503"/>
      <c r="N26" s="503"/>
      <c r="O26" s="503"/>
      <c r="P26" s="503"/>
      <c r="Q26" s="125"/>
      <c r="R26" s="489"/>
      <c r="S26" s="490"/>
    </row>
    <row r="27" spans="1:19" s="75" customFormat="1" ht="15.75" customHeight="1">
      <c r="A27" s="79">
        <v>8</v>
      </c>
      <c r="B27" s="501"/>
      <c r="C27" s="502"/>
      <c r="D27" s="79"/>
      <c r="E27" s="79"/>
      <c r="F27" s="503"/>
      <c r="G27" s="503"/>
      <c r="H27" s="503"/>
      <c r="I27" s="503"/>
      <c r="J27" s="503"/>
      <c r="K27" s="503"/>
      <c r="L27" s="503"/>
      <c r="M27" s="503"/>
      <c r="N27" s="503"/>
      <c r="O27" s="503"/>
      <c r="P27" s="503"/>
      <c r="Q27" s="125"/>
      <c r="R27" s="489"/>
      <c r="S27" s="490"/>
    </row>
    <row r="28" spans="1:19" s="75" customFormat="1" ht="15.75" customHeight="1">
      <c r="A28" s="79">
        <v>9</v>
      </c>
      <c r="B28" s="501"/>
      <c r="C28" s="502"/>
      <c r="D28" s="79"/>
      <c r="E28" s="79"/>
      <c r="F28" s="503"/>
      <c r="G28" s="503"/>
      <c r="H28" s="503"/>
      <c r="I28" s="503"/>
      <c r="J28" s="503"/>
      <c r="K28" s="503"/>
      <c r="L28" s="503"/>
      <c r="M28" s="503"/>
      <c r="N28" s="503"/>
      <c r="O28" s="503"/>
      <c r="P28" s="503"/>
      <c r="Q28" s="125"/>
      <c r="R28" s="489"/>
      <c r="S28" s="490"/>
    </row>
    <row r="29" spans="1:19" s="75" customFormat="1" ht="15.75" customHeight="1">
      <c r="A29" s="79">
        <v>10</v>
      </c>
      <c r="B29" s="501"/>
      <c r="C29" s="502"/>
      <c r="D29" s="79"/>
      <c r="E29" s="79"/>
      <c r="F29" s="503"/>
      <c r="G29" s="503"/>
      <c r="H29" s="503"/>
      <c r="I29" s="503"/>
      <c r="J29" s="503"/>
      <c r="K29" s="503"/>
      <c r="L29" s="503"/>
      <c r="M29" s="503"/>
      <c r="N29" s="503"/>
      <c r="O29" s="503"/>
      <c r="P29" s="503"/>
      <c r="Q29" s="125"/>
      <c r="R29" s="489"/>
      <c r="S29" s="490"/>
    </row>
    <row r="30" spans="1:19" s="75" customFormat="1" ht="15.75" customHeight="1">
      <c r="A30" s="79">
        <v>11</v>
      </c>
      <c r="B30" s="501"/>
      <c r="C30" s="502"/>
      <c r="D30" s="79"/>
      <c r="E30" s="79"/>
      <c r="F30" s="503"/>
      <c r="G30" s="503"/>
      <c r="H30" s="503"/>
      <c r="I30" s="503"/>
      <c r="J30" s="503"/>
      <c r="K30" s="503"/>
      <c r="L30" s="503"/>
      <c r="M30" s="503"/>
      <c r="N30" s="503"/>
      <c r="O30" s="503"/>
      <c r="P30" s="503"/>
      <c r="Q30" s="125"/>
      <c r="R30" s="489"/>
      <c r="S30" s="490"/>
    </row>
    <row r="31" spans="1:19" s="75" customFormat="1" ht="15.75" customHeight="1">
      <c r="A31" s="79">
        <v>12</v>
      </c>
      <c r="B31" s="501"/>
      <c r="C31" s="502"/>
      <c r="D31" s="79"/>
      <c r="E31" s="79"/>
      <c r="F31" s="503"/>
      <c r="G31" s="503"/>
      <c r="H31" s="503"/>
      <c r="I31" s="503"/>
      <c r="J31" s="503"/>
      <c r="K31" s="503"/>
      <c r="L31" s="503"/>
      <c r="M31" s="503"/>
      <c r="N31" s="503"/>
      <c r="O31" s="503"/>
      <c r="P31" s="503"/>
      <c r="Q31" s="125"/>
      <c r="R31" s="489"/>
      <c r="S31" s="490"/>
    </row>
    <row r="32" spans="1:19" s="75" customFormat="1" ht="15.75" customHeight="1">
      <c r="A32" s="79">
        <v>13</v>
      </c>
      <c r="B32" s="501"/>
      <c r="C32" s="502"/>
      <c r="D32" s="79"/>
      <c r="E32" s="79"/>
      <c r="F32" s="503"/>
      <c r="G32" s="503"/>
      <c r="H32" s="503"/>
      <c r="I32" s="503"/>
      <c r="J32" s="503"/>
      <c r="K32" s="503"/>
      <c r="L32" s="503"/>
      <c r="M32" s="503"/>
      <c r="N32" s="503"/>
      <c r="O32" s="503"/>
      <c r="P32" s="503"/>
      <c r="Q32" s="125"/>
      <c r="R32" s="489"/>
      <c r="S32" s="490"/>
    </row>
    <row r="33" spans="1:19" s="75" customFormat="1" ht="15.75" customHeight="1">
      <c r="A33" s="79">
        <v>14</v>
      </c>
      <c r="B33" s="501"/>
      <c r="C33" s="502"/>
      <c r="D33" s="79"/>
      <c r="E33" s="79"/>
      <c r="F33" s="503"/>
      <c r="G33" s="503"/>
      <c r="H33" s="503"/>
      <c r="I33" s="503"/>
      <c r="J33" s="503"/>
      <c r="K33" s="503"/>
      <c r="L33" s="503"/>
      <c r="M33" s="503"/>
      <c r="N33" s="503"/>
      <c r="O33" s="503"/>
      <c r="P33" s="503"/>
      <c r="Q33" s="125"/>
      <c r="R33" s="489"/>
      <c r="S33" s="490"/>
    </row>
    <row r="34" spans="1:19" s="75" customFormat="1" ht="15.75" customHeight="1">
      <c r="A34" s="79">
        <v>15</v>
      </c>
      <c r="B34" s="501"/>
      <c r="C34" s="502"/>
      <c r="D34" s="79"/>
      <c r="E34" s="79"/>
      <c r="F34" s="503"/>
      <c r="G34" s="503"/>
      <c r="H34" s="503"/>
      <c r="I34" s="503"/>
      <c r="J34" s="503"/>
      <c r="K34" s="503"/>
      <c r="L34" s="503"/>
      <c r="M34" s="503"/>
      <c r="N34" s="503"/>
      <c r="O34" s="503"/>
      <c r="P34" s="503"/>
      <c r="Q34" s="125"/>
      <c r="R34" s="489"/>
      <c r="S34" s="490"/>
    </row>
    <row r="35" spans="1:19" s="75" customFormat="1" ht="15.75" customHeight="1">
      <c r="A35" s="79">
        <v>16</v>
      </c>
      <c r="B35" s="501"/>
      <c r="C35" s="502"/>
      <c r="D35" s="79"/>
      <c r="E35" s="79"/>
      <c r="F35" s="503"/>
      <c r="G35" s="503"/>
      <c r="H35" s="503"/>
      <c r="I35" s="503"/>
      <c r="J35" s="503"/>
      <c r="K35" s="503"/>
      <c r="L35" s="503"/>
      <c r="M35" s="503"/>
      <c r="N35" s="503"/>
      <c r="O35" s="503"/>
      <c r="P35" s="503"/>
      <c r="Q35" s="125"/>
      <c r="R35" s="489"/>
      <c r="S35" s="490"/>
    </row>
    <row r="36" spans="1:19" s="75" customFormat="1" ht="15.75" customHeight="1">
      <c r="A36" s="79">
        <v>17</v>
      </c>
      <c r="B36" s="501"/>
      <c r="C36" s="502"/>
      <c r="D36" s="79"/>
      <c r="E36" s="79"/>
      <c r="F36" s="503"/>
      <c r="G36" s="503"/>
      <c r="H36" s="503"/>
      <c r="I36" s="503"/>
      <c r="J36" s="503"/>
      <c r="K36" s="503"/>
      <c r="L36" s="503"/>
      <c r="M36" s="503"/>
      <c r="N36" s="503"/>
      <c r="O36" s="503"/>
      <c r="P36" s="503"/>
      <c r="Q36" s="125"/>
      <c r="R36" s="489"/>
      <c r="S36" s="490"/>
    </row>
    <row r="37" spans="1:19" s="75" customFormat="1" ht="15.75" customHeight="1">
      <c r="A37" s="79">
        <v>18</v>
      </c>
      <c r="B37" s="501"/>
      <c r="C37" s="502"/>
      <c r="D37" s="79"/>
      <c r="E37" s="79"/>
      <c r="F37" s="503"/>
      <c r="G37" s="503"/>
      <c r="H37" s="503"/>
      <c r="I37" s="503"/>
      <c r="J37" s="503"/>
      <c r="K37" s="503"/>
      <c r="L37" s="503"/>
      <c r="M37" s="503"/>
      <c r="N37" s="503"/>
      <c r="O37" s="503"/>
      <c r="P37" s="503"/>
      <c r="Q37" s="125"/>
      <c r="R37" s="489"/>
      <c r="S37" s="490"/>
    </row>
    <row r="38" spans="1:19" s="75" customFormat="1" ht="15.75" customHeight="1">
      <c r="A38" s="79">
        <v>19</v>
      </c>
      <c r="B38" s="501"/>
      <c r="C38" s="502"/>
      <c r="D38" s="79"/>
      <c r="E38" s="79"/>
      <c r="F38" s="503"/>
      <c r="G38" s="503"/>
      <c r="H38" s="503"/>
      <c r="I38" s="503"/>
      <c r="J38" s="503"/>
      <c r="K38" s="503"/>
      <c r="L38" s="503"/>
      <c r="M38" s="503"/>
      <c r="N38" s="503"/>
      <c r="O38" s="503"/>
      <c r="P38" s="503"/>
      <c r="Q38" s="125"/>
      <c r="R38" s="489"/>
      <c r="S38" s="490"/>
    </row>
    <row r="39" spans="1:19" s="75" customFormat="1" ht="15.75" customHeight="1">
      <c r="A39" s="79">
        <v>20</v>
      </c>
      <c r="B39" s="501"/>
      <c r="C39" s="502"/>
      <c r="D39" s="79"/>
      <c r="E39" s="79"/>
      <c r="F39" s="503"/>
      <c r="G39" s="503"/>
      <c r="H39" s="503"/>
      <c r="I39" s="503"/>
      <c r="J39" s="503"/>
      <c r="K39" s="503"/>
      <c r="L39" s="503"/>
      <c r="M39" s="503"/>
      <c r="N39" s="503"/>
      <c r="O39" s="503"/>
      <c r="P39" s="503"/>
      <c r="Q39" s="125"/>
      <c r="R39" s="489"/>
      <c r="S39" s="490"/>
    </row>
    <row r="40" spans="1:19" s="75" customFormat="1" ht="15.75" customHeight="1">
      <c r="A40" s="79">
        <v>21</v>
      </c>
      <c r="B40" s="501"/>
      <c r="C40" s="502"/>
      <c r="D40" s="79"/>
      <c r="E40" s="79"/>
      <c r="F40" s="503"/>
      <c r="G40" s="503"/>
      <c r="H40" s="503"/>
      <c r="I40" s="503"/>
      <c r="J40" s="503"/>
      <c r="K40" s="503"/>
      <c r="L40" s="503"/>
      <c r="M40" s="503"/>
      <c r="N40" s="503"/>
      <c r="O40" s="503"/>
      <c r="P40" s="503"/>
      <c r="Q40" s="125"/>
      <c r="R40" s="489"/>
      <c r="S40" s="490"/>
    </row>
    <row r="41" spans="1:19" s="75" customFormat="1" ht="15.75" customHeight="1">
      <c r="A41" s="79">
        <v>22</v>
      </c>
      <c r="B41" s="501"/>
      <c r="C41" s="502"/>
      <c r="D41" s="79"/>
      <c r="E41" s="79"/>
      <c r="F41" s="503"/>
      <c r="G41" s="503"/>
      <c r="H41" s="503"/>
      <c r="I41" s="503"/>
      <c r="J41" s="503"/>
      <c r="K41" s="503"/>
      <c r="L41" s="503"/>
      <c r="M41" s="503"/>
      <c r="N41" s="503"/>
      <c r="O41" s="503"/>
      <c r="P41" s="503"/>
      <c r="Q41" s="125"/>
      <c r="R41" s="489"/>
      <c r="S41" s="490"/>
    </row>
    <row r="42" spans="1:19" s="75" customFormat="1" ht="15.75" customHeight="1">
      <c r="A42" s="79">
        <v>23</v>
      </c>
      <c r="B42" s="501"/>
      <c r="C42" s="502"/>
      <c r="D42" s="79"/>
      <c r="E42" s="79"/>
      <c r="F42" s="503"/>
      <c r="G42" s="503"/>
      <c r="H42" s="503"/>
      <c r="I42" s="503"/>
      <c r="J42" s="503"/>
      <c r="K42" s="503"/>
      <c r="L42" s="503"/>
      <c r="M42" s="503"/>
      <c r="N42" s="503"/>
      <c r="O42" s="503"/>
      <c r="P42" s="503"/>
      <c r="Q42" s="125"/>
      <c r="R42" s="489"/>
      <c r="S42" s="490"/>
    </row>
    <row r="43" spans="1:19" s="75" customFormat="1" ht="15.75" customHeight="1">
      <c r="A43" s="79">
        <v>24</v>
      </c>
      <c r="B43" s="501"/>
      <c r="C43" s="502"/>
      <c r="D43" s="79"/>
      <c r="E43" s="79"/>
      <c r="F43" s="503"/>
      <c r="G43" s="503"/>
      <c r="H43" s="503"/>
      <c r="I43" s="503"/>
      <c r="J43" s="503"/>
      <c r="K43" s="503"/>
      <c r="L43" s="503"/>
      <c r="M43" s="503"/>
      <c r="N43" s="503"/>
      <c r="O43" s="503"/>
      <c r="P43" s="503"/>
      <c r="Q43" s="125"/>
      <c r="R43" s="489"/>
      <c r="S43" s="490"/>
    </row>
    <row r="44" spans="1:19" s="75" customFormat="1" ht="15.75" customHeight="1">
      <c r="A44" s="79">
        <v>25</v>
      </c>
      <c r="B44" s="501"/>
      <c r="C44" s="502"/>
      <c r="D44" s="79"/>
      <c r="E44" s="79"/>
      <c r="F44" s="503"/>
      <c r="G44" s="503"/>
      <c r="H44" s="503"/>
      <c r="I44" s="503"/>
      <c r="J44" s="503"/>
      <c r="K44" s="503"/>
      <c r="L44" s="503"/>
      <c r="M44" s="503"/>
      <c r="N44" s="503"/>
      <c r="O44" s="503"/>
      <c r="P44" s="503"/>
      <c r="Q44" s="125"/>
      <c r="R44" s="489"/>
      <c r="S44" s="490"/>
    </row>
    <row r="45" spans="1:19" s="75" customFormat="1" ht="15.75" customHeight="1">
      <c r="A45" s="79">
        <v>26</v>
      </c>
      <c r="B45" s="501"/>
      <c r="C45" s="502"/>
      <c r="D45" s="79"/>
      <c r="E45" s="79"/>
      <c r="F45" s="503"/>
      <c r="G45" s="503"/>
      <c r="H45" s="503"/>
      <c r="I45" s="503"/>
      <c r="J45" s="503"/>
      <c r="K45" s="503"/>
      <c r="L45" s="503"/>
      <c r="M45" s="503"/>
      <c r="N45" s="503"/>
      <c r="O45" s="503"/>
      <c r="P45" s="503"/>
      <c r="Q45" s="125"/>
      <c r="R45" s="489"/>
      <c r="S45" s="490"/>
    </row>
    <row r="46" spans="1:19" s="75" customFormat="1" ht="15.75" customHeight="1">
      <c r="A46" s="79">
        <v>27</v>
      </c>
      <c r="B46" s="501"/>
      <c r="C46" s="502"/>
      <c r="D46" s="79"/>
      <c r="E46" s="79"/>
      <c r="F46" s="503"/>
      <c r="G46" s="503"/>
      <c r="H46" s="503"/>
      <c r="I46" s="503"/>
      <c r="J46" s="503"/>
      <c r="K46" s="503"/>
      <c r="L46" s="503"/>
      <c r="M46" s="503"/>
      <c r="N46" s="503"/>
      <c r="O46" s="503"/>
      <c r="P46" s="503"/>
      <c r="Q46" s="125"/>
      <c r="R46" s="489"/>
      <c r="S46" s="490"/>
    </row>
    <row r="47" spans="1:19" s="75" customFormat="1" ht="15.75" customHeight="1">
      <c r="A47" s="79">
        <v>28</v>
      </c>
      <c r="B47" s="501"/>
      <c r="C47" s="502"/>
      <c r="D47" s="79"/>
      <c r="E47" s="79"/>
      <c r="F47" s="503"/>
      <c r="G47" s="503"/>
      <c r="H47" s="503"/>
      <c r="I47" s="503"/>
      <c r="J47" s="503"/>
      <c r="K47" s="503"/>
      <c r="L47" s="503"/>
      <c r="M47" s="503"/>
      <c r="N47" s="503"/>
      <c r="O47" s="503"/>
      <c r="P47" s="503"/>
      <c r="Q47" s="125"/>
      <c r="R47" s="489"/>
      <c r="S47" s="490"/>
    </row>
    <row r="48" spans="1:19" s="75" customFormat="1" ht="15.75" customHeight="1">
      <c r="A48" s="79">
        <v>29</v>
      </c>
      <c r="B48" s="501"/>
      <c r="C48" s="502"/>
      <c r="D48" s="79"/>
      <c r="E48" s="79"/>
      <c r="F48" s="503"/>
      <c r="G48" s="503"/>
      <c r="H48" s="503"/>
      <c r="I48" s="503"/>
      <c r="J48" s="503"/>
      <c r="K48" s="503"/>
      <c r="L48" s="503"/>
      <c r="M48" s="503"/>
      <c r="N48" s="503"/>
      <c r="O48" s="503"/>
      <c r="P48" s="503"/>
      <c r="Q48" s="125"/>
      <c r="R48" s="489"/>
      <c r="S48" s="490"/>
    </row>
    <row r="49" spans="1:19" s="75" customFormat="1" ht="15.75" customHeight="1">
      <c r="A49" s="79">
        <v>30</v>
      </c>
      <c r="B49" s="501"/>
      <c r="C49" s="502"/>
      <c r="D49" s="79"/>
      <c r="E49" s="79"/>
      <c r="F49" s="503"/>
      <c r="G49" s="503"/>
      <c r="H49" s="503"/>
      <c r="I49" s="503"/>
      <c r="J49" s="503"/>
      <c r="K49" s="503"/>
      <c r="L49" s="503"/>
      <c r="M49" s="503"/>
      <c r="N49" s="503"/>
      <c r="O49" s="503"/>
      <c r="P49" s="503"/>
      <c r="Q49" s="125"/>
      <c r="R49" s="489"/>
      <c r="S49" s="490"/>
    </row>
    <row r="50" spans="1:19" s="80" customFormat="1" ht="12" customHeight="1">
      <c r="A50" s="80" t="s">
        <v>63</v>
      </c>
    </row>
    <row r="51" spans="1:19" ht="12" customHeight="1">
      <c r="A51" s="80" t="s">
        <v>256</v>
      </c>
      <c r="B51" s="80"/>
      <c r="C51" s="80"/>
      <c r="D51" s="80"/>
      <c r="E51" s="80"/>
      <c r="F51" s="80"/>
      <c r="G51" s="80"/>
      <c r="H51" s="80"/>
      <c r="I51" s="80"/>
      <c r="J51" s="80"/>
      <c r="K51" s="80"/>
      <c r="L51" s="80"/>
      <c r="M51" s="80"/>
      <c r="N51" s="80"/>
      <c r="O51" s="80"/>
      <c r="P51" s="80"/>
      <c r="Q51" s="80"/>
      <c r="R51" s="80"/>
    </row>
    <row r="52" spans="1:19" ht="12" customHeight="1">
      <c r="A52" s="80" t="s">
        <v>243</v>
      </c>
      <c r="B52" s="80"/>
      <c r="C52" s="80"/>
      <c r="D52" s="80"/>
      <c r="E52" s="80"/>
      <c r="F52" s="80"/>
      <c r="G52" s="80"/>
      <c r="H52" s="80"/>
      <c r="I52" s="80"/>
      <c r="J52" s="80"/>
      <c r="K52" s="80"/>
      <c r="L52" s="80"/>
      <c r="M52" s="80"/>
      <c r="N52" s="80"/>
      <c r="O52" s="80"/>
      <c r="P52" s="80"/>
      <c r="Q52" s="80"/>
      <c r="R52" s="80"/>
    </row>
    <row r="53" spans="1:19" ht="12" customHeight="1">
      <c r="A53" s="80" t="s">
        <v>228</v>
      </c>
      <c r="B53" s="80"/>
      <c r="C53" s="80"/>
      <c r="D53" s="80"/>
      <c r="E53" s="80"/>
      <c r="F53" s="80"/>
      <c r="G53" s="80"/>
      <c r="H53" s="80"/>
      <c r="I53" s="80"/>
      <c r="J53" s="80"/>
      <c r="K53" s="80"/>
      <c r="L53" s="80"/>
      <c r="M53" s="80"/>
      <c r="N53" s="80"/>
      <c r="O53" s="80"/>
      <c r="P53" s="80"/>
      <c r="Q53" s="80"/>
      <c r="R53" s="80"/>
    </row>
    <row r="54" spans="1:19" ht="12" customHeight="1">
      <c r="A54" s="85" t="s">
        <v>227</v>
      </c>
      <c r="B54" s="80"/>
      <c r="C54" s="80"/>
      <c r="D54" s="80"/>
      <c r="E54" s="80"/>
      <c r="F54" s="80"/>
      <c r="G54" s="80"/>
      <c r="H54" s="80"/>
      <c r="I54" s="80"/>
      <c r="J54" s="80"/>
      <c r="K54" s="80"/>
      <c r="L54" s="80"/>
      <c r="M54" s="80"/>
      <c r="N54" s="80"/>
      <c r="O54" s="80"/>
      <c r="P54" s="80"/>
      <c r="Q54" s="80"/>
      <c r="R54" s="80"/>
    </row>
    <row r="55" spans="1:19">
      <c r="A55" s="85" t="s">
        <v>248</v>
      </c>
    </row>
    <row r="56" spans="1:19" ht="12" customHeight="1">
      <c r="A56" s="85" t="s">
        <v>70</v>
      </c>
    </row>
    <row r="57" spans="1:19" ht="12" customHeight="1">
      <c r="A57" s="85" t="s">
        <v>68</v>
      </c>
    </row>
    <row r="58" spans="1:19" ht="12" customHeight="1">
      <c r="A58" s="85" t="s">
        <v>225</v>
      </c>
    </row>
    <row r="59" spans="1:19">
      <c r="A59" s="80" t="s">
        <v>244</v>
      </c>
    </row>
    <row r="60" spans="1:19">
      <c r="A60" s="80" t="s">
        <v>245</v>
      </c>
      <c r="B60" s="80"/>
    </row>
  </sheetData>
  <protectedRanges>
    <protectedRange sqref="D10:J11 D13:Q14 D16:E16 B20:S49" name="範囲1"/>
  </protectedRanges>
  <mergeCells count="103">
    <mergeCell ref="F48:P48"/>
    <mergeCell ref="F18:P19"/>
    <mergeCell ref="F49:P4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 ref="F38:P38"/>
    <mergeCell ref="F39:P39"/>
    <mergeCell ref="F40:P40"/>
    <mergeCell ref="R32:S32"/>
    <mergeCell ref="R33:S33"/>
    <mergeCell ref="R34:S34"/>
    <mergeCell ref="R35:S35"/>
    <mergeCell ref="R36:S36"/>
    <mergeCell ref="K10:K11"/>
    <mergeCell ref="Q18:Q19"/>
    <mergeCell ref="R18:S19"/>
    <mergeCell ref="R20:S20"/>
    <mergeCell ref="R26:S26"/>
    <mergeCell ref="R27:S27"/>
    <mergeCell ref="R28:S28"/>
    <mergeCell ref="R29:S29"/>
    <mergeCell ref="R30:S30"/>
    <mergeCell ref="R31:S31"/>
    <mergeCell ref="B22:C22"/>
    <mergeCell ref="B23:C23"/>
    <mergeCell ref="D16:E16"/>
    <mergeCell ref="B20:C20"/>
    <mergeCell ref="B24:C24"/>
    <mergeCell ref="B29:C29"/>
    <mergeCell ref="A18:A19"/>
    <mergeCell ref="B18:C19"/>
    <mergeCell ref="A10:C11"/>
    <mergeCell ref="D10:J11"/>
    <mergeCell ref="D13:Q14"/>
    <mergeCell ref="B28:C28"/>
    <mergeCell ref="B21:C21"/>
    <mergeCell ref="B25:C25"/>
    <mergeCell ref="B26:C26"/>
    <mergeCell ref="B27:C27"/>
    <mergeCell ref="B49:C49"/>
    <mergeCell ref="B46:C46"/>
    <mergeCell ref="B47:C47"/>
    <mergeCell ref="B42:C42"/>
    <mergeCell ref="B43:C43"/>
    <mergeCell ref="B48:C48"/>
    <mergeCell ref="R23:S23"/>
    <mergeCell ref="R24:S24"/>
    <mergeCell ref="R25:S25"/>
    <mergeCell ref="R46:S46"/>
    <mergeCell ref="R47:S47"/>
    <mergeCell ref="R48:S48"/>
    <mergeCell ref="R49:S49"/>
    <mergeCell ref="R37:S37"/>
    <mergeCell ref="R38:S38"/>
    <mergeCell ref="R39:S39"/>
    <mergeCell ref="F46:P46"/>
    <mergeCell ref="F47:P47"/>
    <mergeCell ref="B31:C31"/>
    <mergeCell ref="B32:C32"/>
    <mergeCell ref="B33:C33"/>
    <mergeCell ref="B30:C30"/>
    <mergeCell ref="B37:C37"/>
    <mergeCell ref="B38:C38"/>
    <mergeCell ref="R40:S40"/>
    <mergeCell ref="R41:S41"/>
    <mergeCell ref="R42:S42"/>
    <mergeCell ref="R43:S43"/>
    <mergeCell ref="R44:S44"/>
    <mergeCell ref="R45:S45"/>
    <mergeCell ref="C7:R8"/>
    <mergeCell ref="D18:D19"/>
    <mergeCell ref="E18:E19"/>
    <mergeCell ref="R21:S21"/>
    <mergeCell ref="R22:S22"/>
    <mergeCell ref="B39:C39"/>
    <mergeCell ref="B34:C34"/>
    <mergeCell ref="B35:C35"/>
    <mergeCell ref="B36:C36"/>
    <mergeCell ref="F41:P41"/>
    <mergeCell ref="F42:P42"/>
    <mergeCell ref="B44:C44"/>
    <mergeCell ref="B45:C45"/>
    <mergeCell ref="B40:C40"/>
    <mergeCell ref="B41:C41"/>
    <mergeCell ref="F43:P43"/>
    <mergeCell ref="F44:P44"/>
    <mergeCell ref="F45:P45"/>
  </mergeCells>
  <phoneticPr fontId="3"/>
  <dataValidations count="1">
    <dataValidation type="list" showInputMessage="1" showErrorMessage="1" sqref="Q20:Q49" xr:uid="{00000000-0002-0000-0900-000000000000}">
      <formula1>"術者,指導的助手"</formula1>
    </dataValidation>
  </dataValidations>
  <printOptions horizontalCentered="1"/>
  <pageMargins left="0.78740157480314965" right="0.55118110236220474" top="0.76342592592592595" bottom="0.59055118110236227"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17811-FD7E-419F-906F-92E60D60927A}">
  <sheetPr>
    <pageSetUpPr fitToPage="1"/>
  </sheetPr>
  <dimension ref="B5:BD252"/>
  <sheetViews>
    <sheetView showGridLines="0" zoomScaleNormal="100" workbookViewId="0">
      <selection activeCell="G15" sqref="G15:Q15"/>
    </sheetView>
  </sheetViews>
  <sheetFormatPr defaultColWidth="9" defaultRowHeight="13.5"/>
  <cols>
    <col min="1" max="1" width="4.25" style="1" customWidth="1"/>
    <col min="2" max="19" width="3.125" style="25" customWidth="1"/>
    <col min="20" max="30" width="3.125" style="1" customWidth="1"/>
    <col min="31" max="16384" width="9" style="1"/>
  </cols>
  <sheetData>
    <row r="5" spans="2:56">
      <c r="G5" s="1"/>
      <c r="H5" s="1"/>
      <c r="I5" s="1"/>
      <c r="J5" s="1"/>
      <c r="K5" s="1"/>
      <c r="L5" s="1"/>
      <c r="M5" s="1"/>
      <c r="N5" s="1"/>
      <c r="O5" s="1"/>
      <c r="P5" s="1"/>
      <c r="Q5" s="1"/>
      <c r="R5" s="1"/>
      <c r="S5" s="1"/>
    </row>
    <row r="7" spans="2:56" s="3" customFormat="1" ht="12" customHeight="1">
      <c r="B7" s="20" t="s">
        <v>9</v>
      </c>
      <c r="C7" s="20"/>
      <c r="D7" s="20"/>
      <c r="E7" s="20"/>
      <c r="F7" s="20"/>
      <c r="G7" s="21"/>
      <c r="H7" s="20"/>
      <c r="I7" s="20"/>
      <c r="J7" s="20"/>
      <c r="K7" s="20"/>
      <c r="L7" s="20"/>
      <c r="M7" s="20"/>
      <c r="N7" s="20"/>
      <c r="O7" s="20"/>
      <c r="P7" s="20"/>
      <c r="Q7" s="20"/>
      <c r="R7" s="20"/>
      <c r="S7" s="20"/>
      <c r="T7" s="20"/>
      <c r="U7" s="20"/>
      <c r="V7" s="20"/>
      <c r="W7" s="20"/>
      <c r="X7" s="20"/>
      <c r="Y7" s="20"/>
      <c r="Z7" s="20"/>
      <c r="AA7" s="20"/>
      <c r="AB7" s="22" t="s">
        <v>10</v>
      </c>
    </row>
    <row r="8" spans="2:56">
      <c r="B8" s="24"/>
      <c r="C8" s="24"/>
      <c r="D8" s="24"/>
      <c r="E8" s="24"/>
      <c r="F8" s="24"/>
      <c r="G8" s="24"/>
      <c r="H8" s="24"/>
      <c r="I8" s="24"/>
      <c r="J8" s="24"/>
      <c r="K8" s="24"/>
      <c r="L8" s="24"/>
      <c r="M8" s="24"/>
      <c r="N8" s="24"/>
      <c r="O8" s="24"/>
      <c r="P8" s="24"/>
      <c r="Q8" s="24"/>
      <c r="R8" s="24"/>
      <c r="S8" s="24"/>
      <c r="T8" s="24"/>
      <c r="U8" s="24"/>
      <c r="V8" s="24"/>
      <c r="W8" s="24"/>
      <c r="X8" s="24"/>
      <c r="Y8" s="24"/>
      <c r="Z8" s="24"/>
      <c r="AA8" s="24"/>
      <c r="AB8" s="22" t="s">
        <v>309</v>
      </c>
    </row>
    <row r="9" spans="2:56">
      <c r="R9" s="29"/>
      <c r="S9" s="1"/>
    </row>
    <row r="10" spans="2:56" ht="15" customHeight="1">
      <c r="D10" s="236" t="s">
        <v>310</v>
      </c>
      <c r="E10" s="237"/>
      <c r="F10" s="237"/>
      <c r="G10" s="237"/>
      <c r="H10" s="237"/>
      <c r="I10" s="237"/>
      <c r="J10" s="237"/>
      <c r="K10" s="237"/>
      <c r="L10" s="237"/>
      <c r="M10" s="237"/>
      <c r="N10" s="237"/>
      <c r="O10" s="237"/>
      <c r="P10" s="237"/>
      <c r="Q10" s="237"/>
      <c r="R10" s="237"/>
      <c r="S10" s="237"/>
      <c r="T10" s="237"/>
      <c r="U10" s="237"/>
      <c r="V10" s="237"/>
      <c r="W10" s="237"/>
      <c r="X10" s="237"/>
      <c r="Y10" s="237"/>
      <c r="Z10" s="238"/>
    </row>
    <row r="11" spans="2:56" ht="15" customHeight="1">
      <c r="C11" s="30"/>
      <c r="D11" s="239"/>
      <c r="E11" s="240"/>
      <c r="F11" s="240"/>
      <c r="G11" s="240"/>
      <c r="H11" s="240"/>
      <c r="I11" s="240"/>
      <c r="J11" s="240"/>
      <c r="K11" s="240"/>
      <c r="L11" s="240"/>
      <c r="M11" s="240"/>
      <c r="N11" s="240"/>
      <c r="O11" s="240"/>
      <c r="P11" s="240"/>
      <c r="Q11" s="240"/>
      <c r="R11" s="240"/>
      <c r="S11" s="240"/>
      <c r="T11" s="240"/>
      <c r="U11" s="240"/>
      <c r="V11" s="240"/>
      <c r="W11" s="240"/>
      <c r="X11" s="240"/>
      <c r="Y11" s="240"/>
      <c r="Z11" s="241"/>
    </row>
    <row r="12" spans="2:56">
      <c r="F12" s="26"/>
      <c r="S12" s="1"/>
    </row>
    <row r="13" spans="2:56">
      <c r="B13" s="27"/>
      <c r="C13" s="27"/>
      <c r="D13" s="27"/>
      <c r="E13" s="27"/>
      <c r="F13" s="27"/>
      <c r="G13" s="27"/>
      <c r="H13" s="27"/>
      <c r="I13" s="27"/>
      <c r="J13" s="27"/>
      <c r="K13" s="27"/>
      <c r="L13" s="1"/>
      <c r="M13" s="1"/>
      <c r="N13" s="1"/>
      <c r="O13" s="1"/>
      <c r="P13" s="1"/>
      <c r="Q13" s="1"/>
      <c r="R13" s="1"/>
      <c r="S13" s="1"/>
      <c r="V13" s="225">
        <v>2025</v>
      </c>
      <c r="W13" s="226"/>
      <c r="X13" s="31" t="s">
        <v>20</v>
      </c>
      <c r="Y13" s="32"/>
      <c r="Z13" s="27" t="s">
        <v>32</v>
      </c>
      <c r="AA13" s="32"/>
      <c r="AB13" s="27" t="s">
        <v>33</v>
      </c>
    </row>
    <row r="14" spans="2:56" ht="7.5" customHeight="1">
      <c r="K14" s="11"/>
      <c r="S14" s="1"/>
    </row>
    <row r="15" spans="2:56" s="10" customFormat="1" ht="24" customHeight="1">
      <c r="B15" s="19" t="s">
        <v>34</v>
      </c>
      <c r="D15" s="58"/>
      <c r="E15" s="58"/>
      <c r="F15" s="61"/>
      <c r="G15" s="242">
        <f>'１'!G19</f>
        <v>0</v>
      </c>
      <c r="H15" s="243"/>
      <c r="I15" s="243"/>
      <c r="J15" s="243"/>
      <c r="K15" s="243"/>
      <c r="L15" s="243"/>
      <c r="M15" s="243"/>
      <c r="N15" s="243"/>
      <c r="O15" s="243"/>
      <c r="P15" s="243"/>
      <c r="Q15" s="244"/>
      <c r="R15" s="11"/>
      <c r="S15" s="19"/>
      <c r="T15" s="16"/>
      <c r="U15" s="16"/>
      <c r="V15" s="16"/>
      <c r="W15" s="16"/>
      <c r="X15" s="16"/>
      <c r="Y15" s="16"/>
      <c r="Z15" s="16"/>
      <c r="AA15" s="16"/>
      <c r="AB15" s="16"/>
      <c r="AD15" s="17"/>
      <c r="AE15" s="47"/>
      <c r="AF15" s="44"/>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row>
    <row r="16" spans="2:56" ht="7.5" customHeight="1">
      <c r="B16" s="31"/>
      <c r="C16" s="31"/>
      <c r="D16" s="31"/>
      <c r="E16" s="31"/>
      <c r="S16" s="1"/>
    </row>
    <row r="17" spans="2:28" s="40" customFormat="1">
      <c r="B17" s="25" t="s">
        <v>46</v>
      </c>
      <c r="C17" s="25"/>
      <c r="D17" s="25"/>
      <c r="E17" s="25"/>
      <c r="F17" s="25"/>
      <c r="G17" s="25"/>
      <c r="H17" s="25"/>
      <c r="I17" s="25"/>
      <c r="J17" s="25"/>
      <c r="K17" s="25"/>
      <c r="L17" s="25"/>
      <c r="M17" s="25"/>
      <c r="N17" s="25"/>
      <c r="O17" s="25"/>
      <c r="P17" s="25"/>
      <c r="Q17" s="25"/>
      <c r="R17" s="25"/>
    </row>
    <row r="18" spans="2:28" ht="7.5" customHeight="1">
      <c r="S18" s="1"/>
    </row>
    <row r="19" spans="2:28" ht="18.75" customHeight="1">
      <c r="C19" s="231"/>
      <c r="D19" s="232"/>
      <c r="E19" s="31" t="s">
        <v>35</v>
      </c>
      <c r="F19" s="231"/>
      <c r="G19" s="232"/>
      <c r="H19" s="31" t="s">
        <v>36</v>
      </c>
      <c r="I19" s="233"/>
      <c r="J19" s="234"/>
      <c r="K19" s="234"/>
      <c r="L19" s="234"/>
      <c r="M19" s="234"/>
      <c r="N19" s="234"/>
      <c r="O19" s="234"/>
      <c r="P19" s="234"/>
      <c r="Q19" s="234"/>
      <c r="R19" s="234"/>
      <c r="S19" s="234"/>
      <c r="T19" s="234"/>
      <c r="U19" s="234"/>
      <c r="V19" s="234"/>
      <c r="W19" s="234"/>
      <c r="X19" s="234"/>
      <c r="Y19" s="234"/>
      <c r="Z19" s="234"/>
      <c r="AA19" s="234"/>
      <c r="AB19" s="235"/>
    </row>
    <row r="20" spans="2:28" ht="6" customHeight="1">
      <c r="C20" s="41"/>
      <c r="D20" s="41"/>
      <c r="E20" s="31"/>
      <c r="F20" s="41"/>
      <c r="G20" s="41"/>
      <c r="H20" s="31"/>
      <c r="I20" s="42"/>
      <c r="J20" s="42"/>
      <c r="K20" s="42"/>
      <c r="L20" s="42"/>
      <c r="M20" s="42"/>
      <c r="N20" s="42"/>
      <c r="O20" s="42"/>
      <c r="P20" s="42"/>
      <c r="Q20" s="42"/>
      <c r="R20" s="42"/>
      <c r="S20" s="43"/>
      <c r="T20" s="43"/>
      <c r="U20" s="43"/>
      <c r="V20" s="43"/>
      <c r="W20" s="43"/>
      <c r="X20" s="43"/>
      <c r="Y20" s="43"/>
      <c r="Z20" s="43"/>
      <c r="AA20" s="43"/>
      <c r="AB20" s="43"/>
    </row>
    <row r="21" spans="2:28" ht="18.75" customHeight="1">
      <c r="C21" s="231"/>
      <c r="D21" s="232"/>
      <c r="E21" s="31" t="s">
        <v>35</v>
      </c>
      <c r="F21" s="231"/>
      <c r="G21" s="232"/>
      <c r="H21" s="31" t="s">
        <v>36</v>
      </c>
      <c r="I21" s="233"/>
      <c r="J21" s="234"/>
      <c r="K21" s="234"/>
      <c r="L21" s="234"/>
      <c r="M21" s="234"/>
      <c r="N21" s="234"/>
      <c r="O21" s="234"/>
      <c r="P21" s="234"/>
      <c r="Q21" s="234"/>
      <c r="R21" s="234"/>
      <c r="S21" s="234"/>
      <c r="T21" s="234"/>
      <c r="U21" s="234"/>
      <c r="V21" s="234"/>
      <c r="W21" s="234"/>
      <c r="X21" s="234"/>
      <c r="Y21" s="234"/>
      <c r="Z21" s="234"/>
      <c r="AA21" s="234"/>
      <c r="AB21" s="235"/>
    </row>
    <row r="22" spans="2:28" ht="6" customHeight="1">
      <c r="C22" s="41"/>
      <c r="D22" s="41"/>
      <c r="E22" s="31"/>
      <c r="F22" s="41"/>
      <c r="G22" s="41"/>
      <c r="H22" s="31"/>
      <c r="I22" s="42"/>
      <c r="J22" s="42"/>
      <c r="K22" s="42"/>
      <c r="L22" s="42"/>
      <c r="M22" s="42"/>
      <c r="N22" s="42"/>
      <c r="O22" s="42"/>
      <c r="P22" s="42"/>
      <c r="Q22" s="42"/>
      <c r="R22" s="42"/>
      <c r="S22" s="43"/>
      <c r="T22" s="43"/>
      <c r="U22" s="43"/>
      <c r="V22" s="43"/>
      <c r="W22" s="43"/>
      <c r="X22" s="43"/>
      <c r="Y22" s="43"/>
      <c r="Z22" s="43"/>
      <c r="AA22" s="43"/>
      <c r="AB22" s="43"/>
    </row>
    <row r="23" spans="2:28" ht="18.75" customHeight="1">
      <c r="C23" s="231"/>
      <c r="D23" s="232"/>
      <c r="E23" s="31" t="s">
        <v>35</v>
      </c>
      <c r="F23" s="231"/>
      <c r="G23" s="232"/>
      <c r="H23" s="31" t="s">
        <v>36</v>
      </c>
      <c r="I23" s="233"/>
      <c r="J23" s="234"/>
      <c r="K23" s="234"/>
      <c r="L23" s="234"/>
      <c r="M23" s="234"/>
      <c r="N23" s="234"/>
      <c r="O23" s="234"/>
      <c r="P23" s="234"/>
      <c r="Q23" s="234"/>
      <c r="R23" s="234"/>
      <c r="S23" s="234"/>
      <c r="T23" s="234"/>
      <c r="U23" s="234"/>
      <c r="V23" s="234"/>
      <c r="W23" s="234"/>
      <c r="X23" s="234"/>
      <c r="Y23" s="234"/>
      <c r="Z23" s="234"/>
      <c r="AA23" s="234"/>
      <c r="AB23" s="235"/>
    </row>
    <row r="24" spans="2:28" ht="6" customHeight="1">
      <c r="C24" s="41"/>
      <c r="D24" s="41"/>
      <c r="E24" s="31"/>
      <c r="F24" s="41"/>
      <c r="G24" s="41"/>
      <c r="H24" s="31"/>
      <c r="I24" s="42"/>
      <c r="J24" s="42"/>
      <c r="K24" s="42"/>
      <c r="L24" s="42"/>
      <c r="M24" s="42"/>
      <c r="N24" s="42"/>
      <c r="O24" s="42"/>
      <c r="P24" s="42"/>
      <c r="Q24" s="42"/>
      <c r="R24" s="42"/>
      <c r="S24" s="43"/>
      <c r="T24" s="43"/>
      <c r="U24" s="43"/>
      <c r="V24" s="43"/>
      <c r="W24" s="43"/>
      <c r="X24" s="43"/>
      <c r="Y24" s="43"/>
      <c r="Z24" s="43"/>
      <c r="AA24" s="43"/>
      <c r="AB24" s="43"/>
    </row>
    <row r="25" spans="2:28" ht="18.75" customHeight="1">
      <c r="C25" s="231"/>
      <c r="D25" s="232"/>
      <c r="E25" s="31" t="s">
        <v>35</v>
      </c>
      <c r="F25" s="231"/>
      <c r="G25" s="232"/>
      <c r="H25" s="31" t="s">
        <v>36</v>
      </c>
      <c r="I25" s="233"/>
      <c r="J25" s="234"/>
      <c r="K25" s="234"/>
      <c r="L25" s="234"/>
      <c r="M25" s="234"/>
      <c r="N25" s="234"/>
      <c r="O25" s="234"/>
      <c r="P25" s="234"/>
      <c r="Q25" s="234"/>
      <c r="R25" s="234"/>
      <c r="S25" s="234"/>
      <c r="T25" s="234"/>
      <c r="U25" s="234"/>
      <c r="V25" s="234"/>
      <c r="W25" s="234"/>
      <c r="X25" s="234"/>
      <c r="Y25" s="234"/>
      <c r="Z25" s="234"/>
      <c r="AA25" s="234"/>
      <c r="AB25" s="235"/>
    </row>
    <row r="26" spans="2:28" ht="6" customHeight="1">
      <c r="C26" s="41"/>
      <c r="D26" s="41"/>
      <c r="E26" s="31"/>
      <c r="F26" s="41"/>
      <c r="G26" s="41"/>
      <c r="H26" s="31"/>
      <c r="I26" s="42"/>
      <c r="J26" s="42"/>
      <c r="K26" s="42"/>
      <c r="L26" s="42"/>
      <c r="M26" s="42"/>
      <c r="N26" s="42"/>
      <c r="O26" s="42"/>
      <c r="P26" s="42"/>
      <c r="Q26" s="42"/>
      <c r="R26" s="42"/>
      <c r="S26" s="43"/>
      <c r="T26" s="43"/>
      <c r="U26" s="43"/>
      <c r="V26" s="43"/>
      <c r="W26" s="43"/>
      <c r="X26" s="43"/>
      <c r="Y26" s="43"/>
      <c r="Z26" s="43"/>
      <c r="AA26" s="43"/>
      <c r="AB26" s="43"/>
    </row>
    <row r="27" spans="2:28" ht="18.75" customHeight="1">
      <c r="C27" s="231"/>
      <c r="D27" s="232"/>
      <c r="E27" s="31" t="s">
        <v>35</v>
      </c>
      <c r="F27" s="231"/>
      <c r="G27" s="232"/>
      <c r="H27" s="31" t="s">
        <v>36</v>
      </c>
      <c r="I27" s="233"/>
      <c r="J27" s="234"/>
      <c r="K27" s="234"/>
      <c r="L27" s="234"/>
      <c r="M27" s="234"/>
      <c r="N27" s="234"/>
      <c r="O27" s="234"/>
      <c r="P27" s="234"/>
      <c r="Q27" s="234"/>
      <c r="R27" s="234"/>
      <c r="S27" s="234"/>
      <c r="T27" s="234"/>
      <c r="U27" s="234"/>
      <c r="V27" s="234"/>
      <c r="W27" s="234"/>
      <c r="X27" s="234"/>
      <c r="Y27" s="234"/>
      <c r="Z27" s="234"/>
      <c r="AA27" s="234"/>
      <c r="AB27" s="235"/>
    </row>
    <row r="28" spans="2:28" ht="6" customHeight="1">
      <c r="C28" s="41"/>
      <c r="D28" s="41"/>
      <c r="E28" s="31"/>
      <c r="F28" s="41"/>
      <c r="G28" s="41"/>
      <c r="H28" s="31"/>
      <c r="I28" s="42"/>
      <c r="J28" s="42"/>
      <c r="K28" s="42"/>
      <c r="L28" s="42"/>
      <c r="M28" s="42"/>
      <c r="N28" s="42"/>
      <c r="O28" s="42"/>
      <c r="P28" s="42"/>
      <c r="Q28" s="42"/>
      <c r="R28" s="42"/>
      <c r="S28" s="43"/>
      <c r="T28" s="43"/>
      <c r="U28" s="43"/>
      <c r="V28" s="43"/>
      <c r="W28" s="43"/>
      <c r="X28" s="43"/>
      <c r="Y28" s="43"/>
      <c r="Z28" s="43"/>
      <c r="AA28" s="43"/>
      <c r="AB28" s="43"/>
    </row>
    <row r="29" spans="2:28" ht="18.75" customHeight="1">
      <c r="C29" s="231"/>
      <c r="D29" s="232"/>
      <c r="E29" s="31" t="s">
        <v>35</v>
      </c>
      <c r="F29" s="231"/>
      <c r="G29" s="232"/>
      <c r="H29" s="31" t="s">
        <v>36</v>
      </c>
      <c r="I29" s="233"/>
      <c r="J29" s="234"/>
      <c r="K29" s="234"/>
      <c r="L29" s="234"/>
      <c r="M29" s="234"/>
      <c r="N29" s="234"/>
      <c r="O29" s="234"/>
      <c r="P29" s="234"/>
      <c r="Q29" s="234"/>
      <c r="R29" s="234"/>
      <c r="S29" s="234"/>
      <c r="T29" s="234"/>
      <c r="U29" s="234"/>
      <c r="V29" s="234"/>
      <c r="W29" s="234"/>
      <c r="X29" s="234"/>
      <c r="Y29" s="234"/>
      <c r="Z29" s="234"/>
      <c r="AA29" s="234"/>
      <c r="AB29" s="235"/>
    </row>
    <row r="30" spans="2:28" ht="6" customHeight="1">
      <c r="C30" s="41"/>
      <c r="D30" s="41"/>
      <c r="E30" s="31"/>
      <c r="F30" s="41"/>
      <c r="G30" s="41"/>
      <c r="H30" s="31"/>
      <c r="I30" s="42"/>
      <c r="J30" s="42"/>
      <c r="K30" s="42"/>
      <c r="L30" s="42"/>
      <c r="M30" s="42"/>
      <c r="N30" s="42"/>
      <c r="O30" s="42"/>
      <c r="P30" s="42"/>
      <c r="Q30" s="42"/>
      <c r="R30" s="42"/>
      <c r="S30" s="43"/>
      <c r="T30" s="43"/>
      <c r="U30" s="43"/>
      <c r="V30" s="43"/>
      <c r="W30" s="43"/>
      <c r="X30" s="43"/>
      <c r="Y30" s="43"/>
      <c r="Z30" s="43"/>
      <c r="AA30" s="43"/>
      <c r="AB30" s="43"/>
    </row>
    <row r="31" spans="2:28" ht="18.75" customHeight="1">
      <c r="C31" s="231"/>
      <c r="D31" s="232"/>
      <c r="E31" s="31" t="s">
        <v>35</v>
      </c>
      <c r="F31" s="231"/>
      <c r="G31" s="232"/>
      <c r="H31" s="31" t="s">
        <v>36</v>
      </c>
      <c r="I31" s="233"/>
      <c r="J31" s="234"/>
      <c r="K31" s="234"/>
      <c r="L31" s="234"/>
      <c r="M31" s="234"/>
      <c r="N31" s="234"/>
      <c r="O31" s="234"/>
      <c r="P31" s="234"/>
      <c r="Q31" s="234"/>
      <c r="R31" s="234"/>
      <c r="S31" s="234"/>
      <c r="T31" s="234"/>
      <c r="U31" s="234"/>
      <c r="V31" s="234"/>
      <c r="W31" s="234"/>
      <c r="X31" s="234"/>
      <c r="Y31" s="234"/>
      <c r="Z31" s="234"/>
      <c r="AA31" s="234"/>
      <c r="AB31" s="235"/>
    </row>
    <row r="32" spans="2:28" ht="6" customHeight="1">
      <c r="C32" s="41"/>
      <c r="D32" s="41"/>
      <c r="E32" s="31"/>
      <c r="F32" s="41"/>
      <c r="G32" s="41"/>
      <c r="H32" s="31"/>
      <c r="I32" s="42"/>
      <c r="J32" s="42"/>
      <c r="K32" s="42"/>
      <c r="L32" s="42"/>
      <c r="M32" s="42"/>
      <c r="N32" s="42"/>
      <c r="O32" s="42"/>
      <c r="P32" s="42"/>
      <c r="Q32" s="42"/>
      <c r="R32" s="42"/>
      <c r="S32" s="43"/>
      <c r="T32" s="43"/>
      <c r="U32" s="43"/>
      <c r="V32" s="43"/>
      <c r="W32" s="43"/>
      <c r="X32" s="43"/>
      <c r="Y32" s="43"/>
      <c r="Z32" s="43"/>
      <c r="AA32" s="43"/>
      <c r="AB32" s="43"/>
    </row>
    <row r="33" spans="3:28" ht="18.75" customHeight="1">
      <c r="C33" s="231"/>
      <c r="D33" s="232"/>
      <c r="E33" s="31" t="s">
        <v>35</v>
      </c>
      <c r="F33" s="231"/>
      <c r="G33" s="232"/>
      <c r="H33" s="31" t="s">
        <v>36</v>
      </c>
      <c r="I33" s="233"/>
      <c r="J33" s="234"/>
      <c r="K33" s="234"/>
      <c r="L33" s="234"/>
      <c r="M33" s="234"/>
      <c r="N33" s="234"/>
      <c r="O33" s="234"/>
      <c r="P33" s="234"/>
      <c r="Q33" s="234"/>
      <c r="R33" s="234"/>
      <c r="S33" s="234"/>
      <c r="T33" s="234"/>
      <c r="U33" s="234"/>
      <c r="V33" s="234"/>
      <c r="W33" s="234"/>
      <c r="X33" s="234"/>
      <c r="Y33" s="234"/>
      <c r="Z33" s="234"/>
      <c r="AA33" s="234"/>
      <c r="AB33" s="235"/>
    </row>
    <row r="34" spans="3:28" ht="6" customHeight="1">
      <c r="C34" s="41"/>
      <c r="D34" s="41"/>
      <c r="E34" s="31"/>
      <c r="F34" s="41"/>
      <c r="G34" s="41"/>
      <c r="H34" s="31"/>
      <c r="I34" s="42"/>
      <c r="J34" s="42"/>
      <c r="K34" s="42"/>
      <c r="L34" s="42"/>
      <c r="M34" s="42"/>
      <c r="N34" s="42"/>
      <c r="O34" s="42"/>
      <c r="P34" s="42"/>
      <c r="Q34" s="42"/>
      <c r="R34" s="42"/>
      <c r="S34" s="43"/>
      <c r="T34" s="43"/>
      <c r="U34" s="43"/>
      <c r="V34" s="43"/>
      <c r="W34" s="43"/>
      <c r="X34" s="43"/>
      <c r="Y34" s="43"/>
      <c r="Z34" s="43"/>
      <c r="AA34" s="43"/>
      <c r="AB34" s="43"/>
    </row>
    <row r="35" spans="3:28" ht="18.75" customHeight="1">
      <c r="C35" s="231"/>
      <c r="D35" s="232"/>
      <c r="E35" s="31" t="s">
        <v>35</v>
      </c>
      <c r="F35" s="231"/>
      <c r="G35" s="232"/>
      <c r="H35" s="31" t="s">
        <v>36</v>
      </c>
      <c r="I35" s="233"/>
      <c r="J35" s="234"/>
      <c r="K35" s="234"/>
      <c r="L35" s="234"/>
      <c r="M35" s="234"/>
      <c r="N35" s="234"/>
      <c r="O35" s="234"/>
      <c r="P35" s="234"/>
      <c r="Q35" s="234"/>
      <c r="R35" s="234"/>
      <c r="S35" s="234"/>
      <c r="T35" s="234"/>
      <c r="U35" s="234"/>
      <c r="V35" s="234"/>
      <c r="W35" s="234"/>
      <c r="X35" s="234"/>
      <c r="Y35" s="234"/>
      <c r="Z35" s="234"/>
      <c r="AA35" s="234"/>
      <c r="AB35" s="235"/>
    </row>
    <row r="36" spans="3:28" ht="6" customHeight="1">
      <c r="C36" s="41"/>
      <c r="D36" s="41"/>
      <c r="E36" s="31"/>
      <c r="F36" s="41"/>
      <c r="G36" s="41"/>
      <c r="H36" s="31"/>
      <c r="I36" s="42"/>
      <c r="J36" s="42"/>
      <c r="K36" s="42"/>
      <c r="L36" s="42"/>
      <c r="M36" s="42"/>
      <c r="N36" s="42"/>
      <c r="O36" s="42"/>
      <c r="P36" s="42"/>
      <c r="Q36" s="42"/>
      <c r="R36" s="42"/>
      <c r="S36" s="43"/>
      <c r="T36" s="43"/>
      <c r="U36" s="43"/>
      <c r="V36" s="43"/>
      <c r="W36" s="43"/>
      <c r="X36" s="43"/>
      <c r="Y36" s="43"/>
      <c r="Z36" s="43"/>
      <c r="AA36" s="43"/>
      <c r="AB36" s="43"/>
    </row>
    <row r="37" spans="3:28" ht="18.75" customHeight="1">
      <c r="C37" s="231"/>
      <c r="D37" s="232"/>
      <c r="E37" s="31" t="s">
        <v>35</v>
      </c>
      <c r="F37" s="231"/>
      <c r="G37" s="232"/>
      <c r="H37" s="31" t="s">
        <v>36</v>
      </c>
      <c r="I37" s="233"/>
      <c r="J37" s="234"/>
      <c r="K37" s="234"/>
      <c r="L37" s="234"/>
      <c r="M37" s="234"/>
      <c r="N37" s="234"/>
      <c r="O37" s="234"/>
      <c r="P37" s="234"/>
      <c r="Q37" s="234"/>
      <c r="R37" s="234"/>
      <c r="S37" s="234"/>
      <c r="T37" s="234"/>
      <c r="U37" s="234"/>
      <c r="V37" s="234"/>
      <c r="W37" s="234"/>
      <c r="X37" s="234"/>
      <c r="Y37" s="234"/>
      <c r="Z37" s="234"/>
      <c r="AA37" s="234"/>
      <c r="AB37" s="235"/>
    </row>
    <row r="38" spans="3:28" ht="6" customHeight="1">
      <c r="C38" s="41"/>
      <c r="D38" s="41"/>
      <c r="E38" s="31"/>
      <c r="F38" s="41"/>
      <c r="G38" s="41"/>
      <c r="H38" s="31"/>
      <c r="I38" s="42"/>
      <c r="J38" s="42"/>
      <c r="K38" s="42"/>
      <c r="L38" s="42"/>
      <c r="M38" s="42"/>
      <c r="N38" s="42"/>
      <c r="O38" s="42"/>
      <c r="P38" s="42"/>
      <c r="Q38" s="42"/>
      <c r="R38" s="42"/>
      <c r="S38" s="43"/>
      <c r="T38" s="43"/>
      <c r="U38" s="43"/>
      <c r="V38" s="43"/>
      <c r="W38" s="43"/>
      <c r="X38" s="43"/>
      <c r="Y38" s="43"/>
      <c r="Z38" s="43"/>
      <c r="AA38" s="43"/>
      <c r="AB38" s="43"/>
    </row>
    <row r="39" spans="3:28" ht="18.75" customHeight="1">
      <c r="C39" s="231"/>
      <c r="D39" s="232"/>
      <c r="E39" s="31" t="s">
        <v>35</v>
      </c>
      <c r="F39" s="231"/>
      <c r="G39" s="232"/>
      <c r="H39" s="31" t="s">
        <v>36</v>
      </c>
      <c r="I39" s="233"/>
      <c r="J39" s="234"/>
      <c r="K39" s="234"/>
      <c r="L39" s="234"/>
      <c r="M39" s="234"/>
      <c r="N39" s="234"/>
      <c r="O39" s="234"/>
      <c r="P39" s="234"/>
      <c r="Q39" s="234"/>
      <c r="R39" s="234"/>
      <c r="S39" s="234"/>
      <c r="T39" s="234"/>
      <c r="U39" s="234"/>
      <c r="V39" s="234"/>
      <c r="W39" s="234"/>
      <c r="X39" s="234"/>
      <c r="Y39" s="234"/>
      <c r="Z39" s="234"/>
      <c r="AA39" s="234"/>
      <c r="AB39" s="235"/>
    </row>
    <row r="40" spans="3:28" ht="6" customHeight="1">
      <c r="C40" s="41"/>
      <c r="D40" s="41"/>
      <c r="E40" s="31"/>
      <c r="F40" s="41"/>
      <c r="G40" s="41"/>
      <c r="H40" s="31"/>
      <c r="I40" s="42"/>
      <c r="J40" s="42"/>
      <c r="K40" s="42"/>
      <c r="L40" s="42"/>
      <c r="M40" s="42"/>
      <c r="N40" s="42"/>
      <c r="O40" s="42"/>
      <c r="P40" s="42"/>
      <c r="Q40" s="42"/>
      <c r="R40" s="42"/>
      <c r="S40" s="43"/>
      <c r="T40" s="43"/>
      <c r="U40" s="43"/>
      <c r="V40" s="43"/>
      <c r="W40" s="43"/>
      <c r="X40" s="43"/>
      <c r="Y40" s="43"/>
      <c r="Z40" s="43"/>
      <c r="AA40" s="43"/>
      <c r="AB40" s="43"/>
    </row>
    <row r="41" spans="3:28" ht="18.75" customHeight="1">
      <c r="C41" s="231"/>
      <c r="D41" s="232"/>
      <c r="E41" s="31" t="s">
        <v>35</v>
      </c>
      <c r="F41" s="231"/>
      <c r="G41" s="232"/>
      <c r="H41" s="31" t="s">
        <v>36</v>
      </c>
      <c r="I41" s="233"/>
      <c r="J41" s="234"/>
      <c r="K41" s="234"/>
      <c r="L41" s="234"/>
      <c r="M41" s="234"/>
      <c r="N41" s="234"/>
      <c r="O41" s="234"/>
      <c r="P41" s="234"/>
      <c r="Q41" s="234"/>
      <c r="R41" s="234"/>
      <c r="S41" s="234"/>
      <c r="T41" s="234"/>
      <c r="U41" s="234"/>
      <c r="V41" s="234"/>
      <c r="W41" s="234"/>
      <c r="X41" s="234"/>
      <c r="Y41" s="234"/>
      <c r="Z41" s="234"/>
      <c r="AA41" s="234"/>
      <c r="AB41" s="235"/>
    </row>
    <row r="42" spans="3:28" ht="6" customHeight="1">
      <c r="C42" s="41"/>
      <c r="D42" s="41"/>
      <c r="E42" s="31"/>
      <c r="F42" s="41"/>
      <c r="G42" s="41"/>
      <c r="H42" s="31"/>
      <c r="I42" s="42"/>
      <c r="J42" s="42"/>
      <c r="K42" s="42"/>
      <c r="L42" s="42"/>
      <c r="M42" s="42"/>
      <c r="N42" s="42"/>
      <c r="O42" s="42"/>
      <c r="P42" s="42"/>
      <c r="Q42" s="42"/>
      <c r="R42" s="42"/>
      <c r="S42" s="43"/>
      <c r="T42" s="43"/>
      <c r="U42" s="43"/>
      <c r="V42" s="43"/>
      <c r="W42" s="43"/>
      <c r="X42" s="43"/>
      <c r="Y42" s="43"/>
      <c r="Z42" s="43"/>
      <c r="AA42" s="43"/>
      <c r="AB42" s="43"/>
    </row>
    <row r="43" spans="3:28" ht="18.75" customHeight="1">
      <c r="C43" s="231"/>
      <c r="D43" s="232"/>
      <c r="E43" s="31" t="s">
        <v>35</v>
      </c>
      <c r="F43" s="231"/>
      <c r="G43" s="232"/>
      <c r="H43" s="31" t="s">
        <v>36</v>
      </c>
      <c r="I43" s="233"/>
      <c r="J43" s="234"/>
      <c r="K43" s="234"/>
      <c r="L43" s="234"/>
      <c r="M43" s="234"/>
      <c r="N43" s="234"/>
      <c r="O43" s="234"/>
      <c r="P43" s="234"/>
      <c r="Q43" s="234"/>
      <c r="R43" s="234"/>
      <c r="S43" s="234"/>
      <c r="T43" s="234"/>
      <c r="U43" s="234"/>
      <c r="V43" s="234"/>
      <c r="W43" s="234"/>
      <c r="X43" s="234"/>
      <c r="Y43" s="234"/>
      <c r="Z43" s="234"/>
      <c r="AA43" s="234"/>
      <c r="AB43" s="235"/>
    </row>
    <row r="44" spans="3:28" ht="6" customHeight="1">
      <c r="C44" s="41"/>
      <c r="D44" s="41"/>
      <c r="E44" s="31"/>
      <c r="F44" s="41"/>
      <c r="G44" s="41"/>
      <c r="H44" s="31"/>
      <c r="I44" s="42"/>
      <c r="J44" s="42"/>
      <c r="K44" s="42"/>
      <c r="L44" s="42"/>
      <c r="M44" s="42"/>
      <c r="N44" s="42"/>
      <c r="O44" s="42"/>
      <c r="P44" s="42"/>
      <c r="Q44" s="42"/>
      <c r="R44" s="42"/>
      <c r="S44" s="43"/>
      <c r="T44" s="43"/>
      <c r="U44" s="43"/>
      <c r="V44" s="43"/>
      <c r="W44" s="43"/>
      <c r="X44" s="43"/>
      <c r="Y44" s="43"/>
      <c r="Z44" s="43"/>
      <c r="AA44" s="43"/>
      <c r="AB44" s="43"/>
    </row>
    <row r="45" spans="3:28" ht="18.75" customHeight="1">
      <c r="C45" s="231"/>
      <c r="D45" s="232"/>
      <c r="E45" s="31" t="s">
        <v>35</v>
      </c>
      <c r="F45" s="231"/>
      <c r="G45" s="232"/>
      <c r="H45" s="31" t="s">
        <v>36</v>
      </c>
      <c r="I45" s="233"/>
      <c r="J45" s="234"/>
      <c r="K45" s="234"/>
      <c r="L45" s="234"/>
      <c r="M45" s="234"/>
      <c r="N45" s="234"/>
      <c r="O45" s="234"/>
      <c r="P45" s="234"/>
      <c r="Q45" s="234"/>
      <c r="R45" s="234"/>
      <c r="S45" s="234"/>
      <c r="T45" s="234"/>
      <c r="U45" s="234"/>
      <c r="V45" s="234"/>
      <c r="W45" s="234"/>
      <c r="X45" s="234"/>
      <c r="Y45" s="234"/>
      <c r="Z45" s="234"/>
      <c r="AA45" s="234"/>
      <c r="AB45" s="235"/>
    </row>
    <row r="46" spans="3:28" ht="6" customHeight="1">
      <c r="C46" s="41"/>
      <c r="D46" s="41"/>
      <c r="E46" s="31"/>
      <c r="F46" s="41"/>
      <c r="G46" s="41"/>
      <c r="H46" s="31"/>
      <c r="I46" s="42"/>
      <c r="J46" s="42"/>
      <c r="K46" s="42"/>
      <c r="L46" s="42"/>
      <c r="M46" s="42"/>
      <c r="N46" s="42"/>
      <c r="O46" s="42"/>
      <c r="P46" s="42"/>
      <c r="Q46" s="42"/>
      <c r="R46" s="42"/>
      <c r="S46" s="43"/>
      <c r="T46" s="43"/>
      <c r="U46" s="43"/>
      <c r="V46" s="43"/>
      <c r="W46" s="43"/>
      <c r="X46" s="43"/>
      <c r="Y46" s="43"/>
      <c r="Z46" s="43"/>
      <c r="AA46" s="43"/>
      <c r="AB46" s="43"/>
    </row>
    <row r="47" spans="3:28" ht="18.75" customHeight="1">
      <c r="C47" s="231"/>
      <c r="D47" s="232"/>
      <c r="E47" s="31" t="s">
        <v>35</v>
      </c>
      <c r="F47" s="231"/>
      <c r="G47" s="232"/>
      <c r="H47" s="31" t="s">
        <v>36</v>
      </c>
      <c r="I47" s="233"/>
      <c r="J47" s="234"/>
      <c r="K47" s="234"/>
      <c r="L47" s="234"/>
      <c r="M47" s="234"/>
      <c r="N47" s="234"/>
      <c r="O47" s="234"/>
      <c r="P47" s="234"/>
      <c r="Q47" s="234"/>
      <c r="R47" s="234"/>
      <c r="S47" s="234"/>
      <c r="T47" s="234"/>
      <c r="U47" s="234"/>
      <c r="V47" s="234"/>
      <c r="W47" s="234"/>
      <c r="X47" s="234"/>
      <c r="Y47" s="234"/>
      <c r="Z47" s="234"/>
      <c r="AA47" s="234"/>
      <c r="AB47" s="235"/>
    </row>
    <row r="48" spans="3:28" ht="6" customHeight="1">
      <c r="C48" s="41"/>
      <c r="D48" s="41"/>
      <c r="E48" s="31"/>
      <c r="F48" s="41"/>
      <c r="G48" s="41"/>
      <c r="H48" s="31"/>
      <c r="I48" s="42"/>
      <c r="J48" s="42"/>
      <c r="K48" s="42"/>
      <c r="L48" s="42"/>
      <c r="M48" s="42"/>
      <c r="N48" s="42"/>
      <c r="O48" s="42"/>
      <c r="P48" s="42"/>
      <c r="Q48" s="42"/>
      <c r="R48" s="42"/>
      <c r="S48" s="43"/>
      <c r="T48" s="43"/>
      <c r="U48" s="43"/>
      <c r="V48" s="43"/>
      <c r="W48" s="43"/>
      <c r="X48" s="43"/>
      <c r="Y48" s="43"/>
      <c r="Z48" s="43"/>
      <c r="AA48" s="43"/>
      <c r="AB48" s="43"/>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sheetProtection algorithmName="SHA-512" hashValue="rpIqSnFsFo2Z9AcJCMahO3AYwnv8aUgZNmX7fN5LbCXgw85wzbA07seJ/LWducJHbW38idBtf0FHNHZtCwCeuQ==" saltValue="yccqthM4mX5QdUhRav8OcA==" spinCount="100000" sheet="1" objects="1" scenarios="1"/>
  <protectedRanges>
    <protectedRange sqref="Y13 AA13 G15:Q15 C19:D47 F19:G47 I19:AB47" name="範囲1"/>
  </protectedRanges>
  <mergeCells count="48">
    <mergeCell ref="D10:Z11"/>
    <mergeCell ref="V13:W13"/>
    <mergeCell ref="G15:Q15"/>
    <mergeCell ref="C19:D19"/>
    <mergeCell ref="F19:G19"/>
    <mergeCell ref="I19:AB19"/>
    <mergeCell ref="C21:D21"/>
    <mergeCell ref="F21:G21"/>
    <mergeCell ref="I21:AB21"/>
    <mergeCell ref="C23:D23"/>
    <mergeCell ref="F23:G23"/>
    <mergeCell ref="I23:AB23"/>
    <mergeCell ref="C25:D25"/>
    <mergeCell ref="F25:G25"/>
    <mergeCell ref="I25:AB25"/>
    <mergeCell ref="C27:D27"/>
    <mergeCell ref="F27:G27"/>
    <mergeCell ref="I27:AB27"/>
    <mergeCell ref="C29:D29"/>
    <mergeCell ref="F29:G29"/>
    <mergeCell ref="I29:AB29"/>
    <mergeCell ref="C31:D31"/>
    <mergeCell ref="F31:G31"/>
    <mergeCell ref="I31:AB31"/>
    <mergeCell ref="C33:D33"/>
    <mergeCell ref="F33:G33"/>
    <mergeCell ref="I33:AB33"/>
    <mergeCell ref="C35:D35"/>
    <mergeCell ref="F35:G35"/>
    <mergeCell ref="I35:AB35"/>
    <mergeCell ref="C37:D37"/>
    <mergeCell ref="F37:G37"/>
    <mergeCell ref="I37:AB37"/>
    <mergeCell ref="C39:D39"/>
    <mergeCell ref="F39:G39"/>
    <mergeCell ref="I39:AB39"/>
    <mergeCell ref="C41:D41"/>
    <mergeCell ref="F41:G41"/>
    <mergeCell ref="I41:AB41"/>
    <mergeCell ref="C43:D43"/>
    <mergeCell ref="F43:G43"/>
    <mergeCell ref="I43:AB43"/>
    <mergeCell ref="C45:D45"/>
    <mergeCell ref="F45:G45"/>
    <mergeCell ref="I45:AB45"/>
    <mergeCell ref="C47:D47"/>
    <mergeCell ref="F47:G47"/>
    <mergeCell ref="I47:AB47"/>
  </mergeCells>
  <phoneticPr fontId="3"/>
  <dataValidations count="1">
    <dataValidation imeMode="off" allowBlank="1" showInputMessage="1" showErrorMessage="1" sqref="C19:D48 F19:G48" xr:uid="{F3839455-9D75-44B5-9269-4AA920C20580}"/>
  </dataValidations>
  <pageMargins left="0.53125" right="0.60416666666666663" top="0.3541666666666666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155A7-6B26-4D15-A2EA-79E9874E79D7}">
  <sheetPr>
    <pageSetUpPr fitToPage="1"/>
  </sheetPr>
  <dimension ref="A5:AC56"/>
  <sheetViews>
    <sheetView showGridLines="0" zoomScaleNormal="100" workbookViewId="0">
      <selection activeCell="G13" sqref="G13:Q13"/>
    </sheetView>
  </sheetViews>
  <sheetFormatPr defaultColWidth="9" defaultRowHeight="13.5"/>
  <cols>
    <col min="1" max="1" width="2.75" style="1" customWidth="1"/>
    <col min="2" max="20" width="3" style="25" customWidth="1"/>
    <col min="21" max="24" width="3" style="1" customWidth="1"/>
    <col min="25" max="25" width="3.375" style="1" customWidth="1"/>
    <col min="26" max="26" width="3" style="1" customWidth="1"/>
    <col min="27" max="28" width="3.375" style="1" customWidth="1"/>
    <col min="29" max="29" width="5.75" style="1" customWidth="1"/>
    <col min="30" max="30" width="3" style="1" customWidth="1"/>
    <col min="31" max="16384" width="9" style="1"/>
  </cols>
  <sheetData>
    <row r="5" spans="2:29">
      <c r="G5" s="1"/>
      <c r="H5" s="1"/>
      <c r="I5" s="1"/>
      <c r="J5" s="1"/>
      <c r="K5" s="1"/>
      <c r="L5" s="1"/>
      <c r="M5" s="1"/>
      <c r="N5" s="1"/>
      <c r="O5" s="1"/>
      <c r="P5" s="1"/>
      <c r="Q5" s="1"/>
      <c r="R5" s="1"/>
      <c r="S5" s="1"/>
      <c r="T5" s="1"/>
    </row>
    <row r="7" spans="2:29" s="3" customFormat="1" ht="12" customHeight="1">
      <c r="B7" s="20" t="s">
        <v>9</v>
      </c>
      <c r="C7" s="20"/>
      <c r="D7" s="20"/>
      <c r="E7" s="20"/>
      <c r="F7" s="20"/>
      <c r="G7" s="21"/>
      <c r="H7" s="20"/>
      <c r="I7" s="20"/>
      <c r="J7" s="20"/>
      <c r="K7" s="20"/>
      <c r="L7" s="20"/>
      <c r="M7" s="20"/>
      <c r="N7" s="20"/>
      <c r="O7" s="20"/>
      <c r="P7" s="20"/>
      <c r="Q7" s="20"/>
      <c r="R7" s="20"/>
      <c r="S7" s="273" t="s">
        <v>10</v>
      </c>
      <c r="T7" s="273"/>
      <c r="U7" s="273"/>
      <c r="V7" s="273"/>
      <c r="W7" s="273"/>
      <c r="X7" s="273"/>
      <c r="Y7" s="273"/>
      <c r="Z7" s="273"/>
      <c r="AA7" s="273"/>
      <c r="AB7" s="273"/>
      <c r="AC7" s="273"/>
    </row>
    <row r="8" spans="2:29" ht="12" customHeight="1">
      <c r="B8" s="24"/>
      <c r="C8" s="24"/>
      <c r="D8" s="24"/>
      <c r="E8" s="24"/>
      <c r="F8" s="24"/>
      <c r="G8" s="24"/>
      <c r="H8" s="24"/>
      <c r="I8" s="24"/>
      <c r="J8" s="24"/>
      <c r="K8" s="24"/>
      <c r="L8" s="24"/>
      <c r="M8" s="24"/>
      <c r="N8" s="24"/>
      <c r="O8" s="24"/>
      <c r="P8" s="24"/>
      <c r="Q8" s="24"/>
      <c r="R8" s="24"/>
      <c r="S8" s="33"/>
      <c r="T8" s="33"/>
      <c r="U8" s="33"/>
      <c r="V8" s="33"/>
      <c r="W8" s="33"/>
      <c r="X8" s="33"/>
      <c r="Y8" s="33"/>
      <c r="Z8" s="33"/>
      <c r="AA8" s="33"/>
      <c r="AB8" s="33"/>
      <c r="AC8" s="22" t="s">
        <v>311</v>
      </c>
    </row>
    <row r="9" spans="2:29" ht="9.6" customHeight="1">
      <c r="T9" s="29"/>
    </row>
    <row r="10" spans="2:29" ht="11.45" customHeight="1">
      <c r="D10" s="1"/>
      <c r="E10" s="236" t="s">
        <v>312</v>
      </c>
      <c r="F10" s="237"/>
      <c r="G10" s="237"/>
      <c r="H10" s="237"/>
      <c r="I10" s="237"/>
      <c r="J10" s="237"/>
      <c r="K10" s="237"/>
      <c r="L10" s="237"/>
      <c r="M10" s="237"/>
      <c r="N10" s="237"/>
      <c r="O10" s="237"/>
      <c r="P10" s="237"/>
      <c r="Q10" s="237"/>
      <c r="R10" s="237"/>
      <c r="S10" s="237"/>
      <c r="T10" s="237"/>
      <c r="U10" s="237"/>
      <c r="V10" s="237"/>
      <c r="W10" s="237"/>
      <c r="X10" s="237"/>
      <c r="Y10" s="237"/>
      <c r="Z10" s="237"/>
      <c r="AA10" s="238"/>
    </row>
    <row r="11" spans="2:29" ht="11.45" customHeight="1">
      <c r="D11" s="30"/>
      <c r="E11" s="239"/>
      <c r="F11" s="240"/>
      <c r="G11" s="240"/>
      <c r="H11" s="240"/>
      <c r="I11" s="240"/>
      <c r="J11" s="240"/>
      <c r="K11" s="240"/>
      <c r="L11" s="240"/>
      <c r="M11" s="240"/>
      <c r="N11" s="240"/>
      <c r="O11" s="240"/>
      <c r="P11" s="240"/>
      <c r="Q11" s="240"/>
      <c r="R11" s="240"/>
      <c r="S11" s="240"/>
      <c r="T11" s="240"/>
      <c r="U11" s="240"/>
      <c r="V11" s="240"/>
      <c r="W11" s="240"/>
      <c r="X11" s="240"/>
      <c r="Y11" s="240"/>
      <c r="Z11" s="240"/>
      <c r="AA11" s="241"/>
    </row>
    <row r="12" spans="2:29" ht="10.9" customHeight="1">
      <c r="G12" s="26"/>
      <c r="T12" s="1"/>
    </row>
    <row r="13" spans="2:29" s="10" customFormat="1" ht="24" customHeight="1">
      <c r="C13" s="19" t="s">
        <v>34</v>
      </c>
      <c r="E13" s="58"/>
      <c r="F13" s="58"/>
      <c r="G13" s="242">
        <f>'１'!G19</f>
        <v>0</v>
      </c>
      <c r="H13" s="243"/>
      <c r="I13" s="243"/>
      <c r="J13" s="243"/>
      <c r="K13" s="243"/>
      <c r="L13" s="243"/>
      <c r="M13" s="243"/>
      <c r="N13" s="243"/>
      <c r="O13" s="243"/>
      <c r="P13" s="243"/>
      <c r="Q13" s="244"/>
      <c r="R13" s="11"/>
      <c r="S13" s="19"/>
      <c r="T13" s="16"/>
      <c r="U13" s="16"/>
      <c r="V13" s="16"/>
      <c r="W13" s="16"/>
      <c r="X13" s="16"/>
      <c r="Y13" s="16"/>
      <c r="Z13" s="16"/>
      <c r="AA13" s="16"/>
      <c r="AB13" s="16"/>
    </row>
    <row r="14" spans="2:29" ht="10.9" customHeight="1">
      <c r="G14" s="26"/>
      <c r="T14" s="1"/>
    </row>
    <row r="15" spans="2:29">
      <c r="B15" s="63" t="s">
        <v>224</v>
      </c>
      <c r="C15" s="2"/>
      <c r="D15" s="2"/>
      <c r="E15" s="69" t="s">
        <v>249</v>
      </c>
      <c r="F15" s="2"/>
      <c r="G15" s="2"/>
      <c r="H15" s="2"/>
      <c r="I15" s="2"/>
      <c r="J15" s="2"/>
      <c r="K15" s="2"/>
      <c r="L15" s="2"/>
      <c r="M15" s="2"/>
      <c r="N15" s="2"/>
      <c r="O15" s="2"/>
      <c r="P15" s="2"/>
      <c r="Q15" s="2"/>
      <c r="R15" s="2"/>
      <c r="S15" s="2"/>
      <c r="T15" s="2"/>
    </row>
    <row r="16" spans="2:29">
      <c r="B16" s="63"/>
      <c r="D16" s="2"/>
      <c r="E16" s="69" t="s">
        <v>250</v>
      </c>
      <c r="F16" s="2"/>
      <c r="G16" s="2"/>
      <c r="H16" s="2"/>
      <c r="I16" s="2"/>
      <c r="J16" s="2"/>
      <c r="K16" s="2"/>
      <c r="L16" s="2"/>
      <c r="M16" s="2"/>
      <c r="N16" s="2"/>
      <c r="O16" s="2"/>
      <c r="P16" s="2"/>
      <c r="Q16" s="2"/>
      <c r="R16" s="2"/>
      <c r="S16" s="2"/>
      <c r="T16" s="2"/>
    </row>
    <row r="17" spans="2:29" ht="24" customHeight="1">
      <c r="B17" s="34"/>
      <c r="C17" s="253" t="s">
        <v>47</v>
      </c>
      <c r="D17" s="254"/>
      <c r="E17" s="254"/>
      <c r="F17" s="254"/>
      <c r="G17" s="255"/>
      <c r="H17" s="225" t="s">
        <v>16</v>
      </c>
      <c r="I17" s="246"/>
      <c r="J17" s="246"/>
      <c r="K17" s="246"/>
      <c r="L17" s="246"/>
      <c r="M17" s="246"/>
      <c r="N17" s="246"/>
      <c r="O17" s="246"/>
      <c r="P17" s="246"/>
      <c r="Q17" s="246"/>
      <c r="R17" s="246"/>
      <c r="S17" s="246"/>
      <c r="T17" s="226"/>
      <c r="U17" s="253" t="s">
        <v>19</v>
      </c>
      <c r="V17" s="254"/>
      <c r="W17" s="254"/>
      <c r="X17" s="254"/>
      <c r="Y17" s="255"/>
      <c r="Z17" s="274" t="s">
        <v>296</v>
      </c>
      <c r="AA17" s="275"/>
      <c r="AB17" s="155" t="s">
        <v>313</v>
      </c>
      <c r="AC17" s="156" t="s">
        <v>314</v>
      </c>
    </row>
    <row r="18" spans="2:29" ht="26.25" customHeight="1">
      <c r="B18" s="32">
        <v>1</v>
      </c>
      <c r="C18" s="225"/>
      <c r="D18" s="246"/>
      <c r="E18" s="246"/>
      <c r="F18" s="246"/>
      <c r="G18" s="226"/>
      <c r="H18" s="268"/>
      <c r="I18" s="269"/>
      <c r="J18" s="269"/>
      <c r="K18" s="269"/>
      <c r="L18" s="269"/>
      <c r="M18" s="269"/>
      <c r="N18" s="269"/>
      <c r="O18" s="269"/>
      <c r="P18" s="269"/>
      <c r="Q18" s="269"/>
      <c r="R18" s="269"/>
      <c r="S18" s="269"/>
      <c r="T18" s="270"/>
      <c r="U18" s="247"/>
      <c r="V18" s="248"/>
      <c r="W18" s="248"/>
      <c r="X18" s="248"/>
      <c r="Y18" s="249"/>
      <c r="Z18" s="271"/>
      <c r="AA18" s="272"/>
      <c r="AB18" s="158"/>
      <c r="AC18" s="157"/>
    </row>
    <row r="19" spans="2:29" ht="26.25" customHeight="1">
      <c r="B19" s="32">
        <v>2</v>
      </c>
      <c r="C19" s="225"/>
      <c r="D19" s="246"/>
      <c r="E19" s="246"/>
      <c r="F19" s="246"/>
      <c r="G19" s="226"/>
      <c r="H19" s="268"/>
      <c r="I19" s="269"/>
      <c r="J19" s="269"/>
      <c r="K19" s="269"/>
      <c r="L19" s="269"/>
      <c r="M19" s="269"/>
      <c r="N19" s="269"/>
      <c r="O19" s="269"/>
      <c r="P19" s="269"/>
      <c r="Q19" s="269"/>
      <c r="R19" s="269"/>
      <c r="S19" s="269"/>
      <c r="T19" s="270"/>
      <c r="U19" s="247"/>
      <c r="V19" s="248"/>
      <c r="W19" s="248"/>
      <c r="X19" s="248"/>
      <c r="Y19" s="249"/>
      <c r="Z19" s="250"/>
      <c r="AA19" s="252"/>
      <c r="AB19" s="153"/>
      <c r="AC19" s="154"/>
    </row>
    <row r="20" spans="2:29" ht="26.25" customHeight="1">
      <c r="B20" s="32">
        <v>3</v>
      </c>
      <c r="C20" s="225"/>
      <c r="D20" s="246"/>
      <c r="E20" s="246"/>
      <c r="F20" s="246"/>
      <c r="G20" s="226"/>
      <c r="H20" s="268"/>
      <c r="I20" s="269"/>
      <c r="J20" s="269"/>
      <c r="K20" s="269"/>
      <c r="L20" s="269"/>
      <c r="M20" s="269"/>
      <c r="N20" s="269"/>
      <c r="O20" s="269"/>
      <c r="P20" s="269"/>
      <c r="Q20" s="269"/>
      <c r="R20" s="269"/>
      <c r="S20" s="269"/>
      <c r="T20" s="270"/>
      <c r="U20" s="247"/>
      <c r="V20" s="248"/>
      <c r="W20" s="248"/>
      <c r="X20" s="248"/>
      <c r="Y20" s="249"/>
      <c r="Z20" s="250"/>
      <c r="AA20" s="252"/>
      <c r="AB20" s="153"/>
      <c r="AC20" s="154"/>
    </row>
    <row r="21" spans="2:29" ht="11.25" customHeight="1">
      <c r="T21" s="1"/>
    </row>
    <row r="22" spans="2:29" s="23" customFormat="1" ht="12">
      <c r="B22" s="63" t="s">
        <v>229</v>
      </c>
      <c r="C22" s="63"/>
      <c r="D22" s="63"/>
      <c r="E22" s="68" t="s">
        <v>73</v>
      </c>
      <c r="G22" s="63"/>
      <c r="I22" s="63"/>
      <c r="J22" s="63"/>
      <c r="K22" s="63"/>
      <c r="L22" s="63"/>
      <c r="M22" s="63"/>
      <c r="N22" s="63"/>
      <c r="O22" s="63"/>
      <c r="P22" s="63"/>
      <c r="Q22" s="63"/>
      <c r="R22" s="63"/>
      <c r="S22" s="63"/>
    </row>
    <row r="23" spans="2:29" s="23" customFormat="1" ht="12">
      <c r="B23" s="63"/>
      <c r="C23" s="63"/>
      <c r="D23" s="63"/>
      <c r="E23" s="68" t="s">
        <v>231</v>
      </c>
      <c r="G23" s="63"/>
      <c r="I23" s="63"/>
      <c r="J23" s="63"/>
      <c r="K23" s="63"/>
      <c r="L23" s="63"/>
      <c r="M23" s="63"/>
      <c r="N23" s="63"/>
      <c r="P23" s="63"/>
      <c r="Q23" s="63"/>
      <c r="R23" s="63"/>
      <c r="S23" s="63"/>
    </row>
    <row r="24" spans="2:29" s="23" customFormat="1" ht="12">
      <c r="B24" s="63"/>
      <c r="C24" s="63"/>
      <c r="D24" s="63"/>
      <c r="E24" s="68" t="s">
        <v>251</v>
      </c>
      <c r="G24" s="63"/>
      <c r="I24" s="63"/>
      <c r="J24" s="63"/>
      <c r="K24" s="63"/>
      <c r="L24" s="63"/>
      <c r="M24" s="63"/>
      <c r="N24" s="63"/>
      <c r="P24" s="63"/>
      <c r="Q24" s="63"/>
      <c r="R24" s="63"/>
      <c r="S24" s="63"/>
    </row>
    <row r="25" spans="2:29" ht="18.75" customHeight="1">
      <c r="B25" s="34"/>
      <c r="C25" s="225" t="s">
        <v>17</v>
      </c>
      <c r="D25" s="246"/>
      <c r="E25" s="246"/>
      <c r="F25" s="246"/>
      <c r="G25" s="246"/>
      <c r="H25" s="246"/>
      <c r="I25" s="246"/>
      <c r="J25" s="246"/>
      <c r="K25" s="246"/>
      <c r="L25" s="246"/>
      <c r="M25" s="246"/>
      <c r="N25" s="246"/>
      <c r="O25" s="246"/>
      <c r="P25" s="246"/>
      <c r="Q25" s="246"/>
      <c r="R25" s="246"/>
      <c r="S25" s="246"/>
      <c r="T25" s="246"/>
      <c r="U25" s="246"/>
      <c r="V25" s="246"/>
      <c r="W25" s="226"/>
      <c r="X25" s="253" t="s">
        <v>48</v>
      </c>
      <c r="Y25" s="254"/>
      <c r="Z25" s="254"/>
      <c r="AA25" s="254"/>
      <c r="AB25" s="254"/>
      <c r="AC25" s="255"/>
    </row>
    <row r="26" spans="2:29" ht="22.5" customHeight="1">
      <c r="B26" s="32">
        <v>1</v>
      </c>
      <c r="C26" s="259"/>
      <c r="D26" s="260"/>
      <c r="E26" s="260"/>
      <c r="F26" s="260"/>
      <c r="G26" s="260"/>
      <c r="H26" s="260"/>
      <c r="I26" s="260"/>
      <c r="J26" s="260"/>
      <c r="K26" s="260"/>
      <c r="L26" s="260"/>
      <c r="M26" s="260"/>
      <c r="N26" s="260"/>
      <c r="O26" s="260"/>
      <c r="P26" s="260"/>
      <c r="Q26" s="260"/>
      <c r="R26" s="260"/>
      <c r="S26" s="260"/>
      <c r="T26" s="260"/>
      <c r="U26" s="260"/>
      <c r="V26" s="260"/>
      <c r="W26" s="261"/>
      <c r="X26" s="262"/>
      <c r="Y26" s="263"/>
      <c r="Z26" s="263"/>
      <c r="AA26" s="263"/>
      <c r="AB26" s="263"/>
      <c r="AC26" s="264"/>
    </row>
    <row r="27" spans="2:29" ht="22.5" customHeight="1">
      <c r="B27" s="32">
        <v>2</v>
      </c>
      <c r="C27" s="259"/>
      <c r="D27" s="260"/>
      <c r="E27" s="260"/>
      <c r="F27" s="260"/>
      <c r="G27" s="260"/>
      <c r="H27" s="260"/>
      <c r="I27" s="260"/>
      <c r="J27" s="260"/>
      <c r="K27" s="260"/>
      <c r="L27" s="260"/>
      <c r="M27" s="260"/>
      <c r="N27" s="260"/>
      <c r="O27" s="260"/>
      <c r="P27" s="260"/>
      <c r="Q27" s="260"/>
      <c r="R27" s="260"/>
      <c r="S27" s="260"/>
      <c r="T27" s="260"/>
      <c r="U27" s="260"/>
      <c r="V27" s="260"/>
      <c r="W27" s="261"/>
      <c r="X27" s="262"/>
      <c r="Y27" s="263"/>
      <c r="Z27" s="263"/>
      <c r="AA27" s="263"/>
      <c r="AB27" s="263"/>
      <c r="AC27" s="264"/>
    </row>
    <row r="28" spans="2:29" ht="22.5" customHeight="1">
      <c r="B28" s="32">
        <v>3</v>
      </c>
      <c r="C28" s="259"/>
      <c r="D28" s="260"/>
      <c r="E28" s="260"/>
      <c r="F28" s="260"/>
      <c r="G28" s="260"/>
      <c r="H28" s="260"/>
      <c r="I28" s="260"/>
      <c r="J28" s="260"/>
      <c r="K28" s="260"/>
      <c r="L28" s="260"/>
      <c r="M28" s="260"/>
      <c r="N28" s="260"/>
      <c r="O28" s="260"/>
      <c r="P28" s="260"/>
      <c r="Q28" s="260"/>
      <c r="R28" s="260"/>
      <c r="S28" s="260"/>
      <c r="T28" s="260"/>
      <c r="U28" s="260"/>
      <c r="V28" s="260"/>
      <c r="W28" s="261"/>
      <c r="X28" s="262"/>
      <c r="Y28" s="263"/>
      <c r="Z28" s="263"/>
      <c r="AA28" s="263"/>
      <c r="AB28" s="263"/>
      <c r="AC28" s="264"/>
    </row>
    <row r="29" spans="2:29" ht="22.5" customHeight="1">
      <c r="B29" s="32">
        <v>4</v>
      </c>
      <c r="C29" s="259"/>
      <c r="D29" s="260"/>
      <c r="E29" s="260"/>
      <c r="F29" s="260"/>
      <c r="G29" s="260"/>
      <c r="H29" s="260"/>
      <c r="I29" s="260"/>
      <c r="J29" s="260"/>
      <c r="K29" s="260"/>
      <c r="L29" s="260"/>
      <c r="M29" s="260"/>
      <c r="N29" s="260"/>
      <c r="O29" s="260"/>
      <c r="P29" s="260"/>
      <c r="Q29" s="260"/>
      <c r="R29" s="260"/>
      <c r="S29" s="260"/>
      <c r="T29" s="260"/>
      <c r="U29" s="260"/>
      <c r="V29" s="260"/>
      <c r="W29" s="261"/>
      <c r="X29" s="262"/>
      <c r="Y29" s="263"/>
      <c r="Z29" s="263"/>
      <c r="AA29" s="263"/>
      <c r="AB29" s="263"/>
      <c r="AC29" s="264"/>
    </row>
    <row r="30" spans="2:29" ht="22.5" customHeight="1">
      <c r="B30" s="32">
        <v>5</v>
      </c>
      <c r="C30" s="259"/>
      <c r="D30" s="260"/>
      <c r="E30" s="260"/>
      <c r="F30" s="260"/>
      <c r="G30" s="260"/>
      <c r="H30" s="260"/>
      <c r="I30" s="260"/>
      <c r="J30" s="260"/>
      <c r="K30" s="260"/>
      <c r="L30" s="260"/>
      <c r="M30" s="260"/>
      <c r="N30" s="260"/>
      <c r="O30" s="260"/>
      <c r="P30" s="260"/>
      <c r="Q30" s="260"/>
      <c r="R30" s="260"/>
      <c r="S30" s="260"/>
      <c r="T30" s="260"/>
      <c r="U30" s="260"/>
      <c r="V30" s="260"/>
      <c r="W30" s="261"/>
      <c r="X30" s="262"/>
      <c r="Y30" s="263"/>
      <c r="Z30" s="263"/>
      <c r="AA30" s="263"/>
      <c r="AB30" s="263"/>
      <c r="AC30" s="264"/>
    </row>
    <row r="31" spans="2:29" ht="22.5" customHeight="1">
      <c r="B31" s="32">
        <v>6</v>
      </c>
      <c r="C31" s="259"/>
      <c r="D31" s="260"/>
      <c r="E31" s="260"/>
      <c r="F31" s="260"/>
      <c r="G31" s="260"/>
      <c r="H31" s="260"/>
      <c r="I31" s="260"/>
      <c r="J31" s="260"/>
      <c r="K31" s="260"/>
      <c r="L31" s="260"/>
      <c r="M31" s="260"/>
      <c r="N31" s="260"/>
      <c r="O31" s="260"/>
      <c r="P31" s="260"/>
      <c r="Q31" s="260"/>
      <c r="R31" s="260"/>
      <c r="S31" s="260"/>
      <c r="T31" s="260"/>
      <c r="U31" s="260"/>
      <c r="V31" s="260"/>
      <c r="W31" s="261"/>
      <c r="X31" s="262"/>
      <c r="Y31" s="263"/>
      <c r="Z31" s="263"/>
      <c r="AA31" s="263"/>
      <c r="AB31" s="263"/>
      <c r="AC31" s="264"/>
    </row>
    <row r="32" spans="2:29" ht="22.5" customHeight="1">
      <c r="B32" s="32">
        <v>7</v>
      </c>
      <c r="C32" s="265" t="s">
        <v>315</v>
      </c>
      <c r="D32" s="266"/>
      <c r="E32" s="266"/>
      <c r="F32" s="266"/>
      <c r="G32" s="266"/>
      <c r="H32" s="266"/>
      <c r="I32" s="266"/>
      <c r="J32" s="266"/>
      <c r="K32" s="266"/>
      <c r="L32" s="266"/>
      <c r="M32" s="266"/>
      <c r="N32" s="266"/>
      <c r="O32" s="266"/>
      <c r="P32" s="266"/>
      <c r="Q32" s="266"/>
      <c r="R32" s="266"/>
      <c r="S32" s="266"/>
      <c r="T32" s="266"/>
      <c r="U32" s="266"/>
      <c r="V32" s="266"/>
      <c r="W32" s="267"/>
      <c r="X32" s="262"/>
      <c r="Y32" s="263"/>
      <c r="Z32" s="263"/>
      <c r="AA32" s="263"/>
      <c r="AB32" s="263"/>
      <c r="AC32" s="264"/>
    </row>
    <row r="33" spans="2:29" ht="11.25" customHeight="1">
      <c r="D33" s="35"/>
      <c r="E33" s="36"/>
      <c r="F33" s="36"/>
      <c r="G33" s="36"/>
      <c r="H33" s="36"/>
      <c r="I33" s="36"/>
      <c r="J33" s="36"/>
      <c r="K33" s="36"/>
      <c r="L33" s="36"/>
      <c r="M33" s="36"/>
      <c r="N33" s="36"/>
      <c r="O33" s="36"/>
      <c r="P33" s="36"/>
      <c r="Q33" s="36"/>
      <c r="R33" s="36"/>
      <c r="S33" s="36"/>
      <c r="T33" s="36"/>
      <c r="U33" s="35"/>
      <c r="V33" s="35"/>
      <c r="W33" s="35"/>
      <c r="X33" s="35"/>
      <c r="Y33" s="35"/>
      <c r="Z33" s="35"/>
      <c r="AA33" s="35"/>
      <c r="AB33" s="35"/>
      <c r="AC33" s="35"/>
    </row>
    <row r="34" spans="2:29" s="23" customFormat="1" ht="12">
      <c r="B34" s="25" t="s">
        <v>232</v>
      </c>
      <c r="C34" s="25"/>
      <c r="D34" s="25"/>
      <c r="E34" s="25"/>
      <c r="F34" s="25"/>
      <c r="G34" s="25"/>
      <c r="H34" s="25"/>
      <c r="I34" s="25"/>
      <c r="J34" s="25"/>
      <c r="K34" s="25"/>
      <c r="L34" s="25"/>
      <c r="M34" s="25"/>
      <c r="N34" s="25"/>
      <c r="O34" s="25"/>
      <c r="P34" s="25"/>
      <c r="Q34" s="25"/>
      <c r="R34" s="25"/>
      <c r="S34" s="25"/>
    </row>
    <row r="35" spans="2:29" s="23" customFormat="1" ht="12.75" customHeight="1">
      <c r="B35" s="25"/>
      <c r="C35" s="68" t="s">
        <v>233</v>
      </c>
      <c r="D35" s="25"/>
      <c r="E35" s="25"/>
      <c r="F35" s="25"/>
      <c r="G35" s="25"/>
      <c r="H35" s="25"/>
      <c r="I35" s="25"/>
      <c r="J35" s="25"/>
      <c r="K35" s="25"/>
      <c r="L35" s="25"/>
      <c r="M35" s="25"/>
      <c r="N35" s="25"/>
      <c r="O35" s="25"/>
      <c r="P35" s="25"/>
      <c r="Q35" s="25"/>
      <c r="R35" s="25"/>
      <c r="S35" s="25"/>
    </row>
    <row r="36" spans="2:29" ht="19.899999999999999" customHeight="1">
      <c r="B36" s="34"/>
      <c r="C36" s="225" t="s">
        <v>53</v>
      </c>
      <c r="D36" s="246"/>
      <c r="E36" s="246"/>
      <c r="F36" s="246"/>
      <c r="G36" s="246"/>
      <c r="H36" s="246"/>
      <c r="I36" s="246"/>
      <c r="J36" s="246"/>
      <c r="K36" s="246"/>
      <c r="L36" s="246"/>
      <c r="M36" s="246"/>
      <c r="N36" s="246"/>
      <c r="O36" s="246"/>
      <c r="P36" s="246"/>
      <c r="Q36" s="246"/>
      <c r="R36" s="246"/>
      <c r="S36" s="246"/>
      <c r="T36" s="246"/>
      <c r="U36" s="246"/>
      <c r="V36" s="246"/>
      <c r="W36" s="226"/>
      <c r="X36" s="253" t="s">
        <v>48</v>
      </c>
      <c r="Y36" s="254"/>
      <c r="Z36" s="254"/>
      <c r="AA36" s="254"/>
      <c r="AB36" s="254"/>
      <c r="AC36" s="255"/>
    </row>
    <row r="37" spans="2:29" ht="22.5" customHeight="1">
      <c r="B37" s="32">
        <v>1</v>
      </c>
      <c r="C37" s="259"/>
      <c r="D37" s="260"/>
      <c r="E37" s="260"/>
      <c r="F37" s="260"/>
      <c r="G37" s="260"/>
      <c r="H37" s="260"/>
      <c r="I37" s="260"/>
      <c r="J37" s="260"/>
      <c r="K37" s="260"/>
      <c r="L37" s="260"/>
      <c r="M37" s="260"/>
      <c r="N37" s="260"/>
      <c r="O37" s="260"/>
      <c r="P37" s="260"/>
      <c r="Q37" s="260"/>
      <c r="R37" s="260"/>
      <c r="S37" s="260"/>
      <c r="T37" s="260"/>
      <c r="U37" s="260"/>
      <c r="V37" s="260"/>
      <c r="W37" s="261"/>
      <c r="X37" s="262"/>
      <c r="Y37" s="263"/>
      <c r="Z37" s="263"/>
      <c r="AA37" s="263"/>
      <c r="AB37" s="263"/>
      <c r="AC37" s="264"/>
    </row>
    <row r="38" spans="2:29" ht="22.5" customHeight="1">
      <c r="B38" s="32">
        <v>2</v>
      </c>
      <c r="C38" s="259"/>
      <c r="D38" s="260"/>
      <c r="E38" s="260"/>
      <c r="F38" s="260"/>
      <c r="G38" s="260"/>
      <c r="H38" s="260"/>
      <c r="I38" s="260"/>
      <c r="J38" s="260"/>
      <c r="K38" s="260"/>
      <c r="L38" s="260"/>
      <c r="M38" s="260"/>
      <c r="N38" s="260"/>
      <c r="O38" s="260"/>
      <c r="P38" s="260"/>
      <c r="Q38" s="260"/>
      <c r="R38" s="260"/>
      <c r="S38" s="260"/>
      <c r="T38" s="260"/>
      <c r="U38" s="260"/>
      <c r="V38" s="260"/>
      <c r="W38" s="261"/>
      <c r="X38" s="262"/>
      <c r="Y38" s="263"/>
      <c r="Z38" s="263"/>
      <c r="AA38" s="263"/>
      <c r="AB38" s="263"/>
      <c r="AC38" s="264"/>
    </row>
    <row r="39" spans="2:29" ht="22.5" customHeight="1">
      <c r="B39" s="32">
        <v>3</v>
      </c>
      <c r="C39" s="259"/>
      <c r="D39" s="260"/>
      <c r="E39" s="260"/>
      <c r="F39" s="260"/>
      <c r="G39" s="260"/>
      <c r="H39" s="260"/>
      <c r="I39" s="260"/>
      <c r="J39" s="260"/>
      <c r="K39" s="260"/>
      <c r="L39" s="260"/>
      <c r="M39" s="260"/>
      <c r="N39" s="260"/>
      <c r="O39" s="260"/>
      <c r="P39" s="260"/>
      <c r="Q39" s="260"/>
      <c r="R39" s="260"/>
      <c r="S39" s="260"/>
      <c r="T39" s="260"/>
      <c r="U39" s="260"/>
      <c r="V39" s="260"/>
      <c r="W39" s="261"/>
      <c r="X39" s="262"/>
      <c r="Y39" s="263"/>
      <c r="Z39" s="263"/>
      <c r="AA39" s="263"/>
      <c r="AB39" s="263"/>
      <c r="AC39" s="264"/>
    </row>
    <row r="40" spans="2:29" ht="6" customHeight="1">
      <c r="G40" s="26"/>
      <c r="T40" s="1"/>
    </row>
    <row r="41" spans="2:29">
      <c r="B41" s="63" t="s">
        <v>230</v>
      </c>
      <c r="C41" s="63"/>
      <c r="D41" s="63"/>
      <c r="E41" s="63"/>
      <c r="F41" s="63"/>
      <c r="G41" s="63"/>
      <c r="H41" s="1"/>
      <c r="I41" s="1"/>
      <c r="J41" s="63"/>
      <c r="K41" s="1"/>
      <c r="L41" s="63"/>
      <c r="M41" s="63"/>
      <c r="N41" s="63"/>
      <c r="O41" s="63"/>
      <c r="P41" s="63"/>
      <c r="Q41" s="63"/>
      <c r="R41" s="63"/>
      <c r="S41" s="1"/>
      <c r="T41" s="1"/>
    </row>
    <row r="42" spans="2:29">
      <c r="B42" s="63"/>
      <c r="C42" s="68" t="s">
        <v>234</v>
      </c>
      <c r="D42" s="63"/>
      <c r="E42" s="63"/>
      <c r="F42" s="63"/>
      <c r="G42" s="63"/>
      <c r="H42" s="1"/>
      <c r="I42" s="1"/>
      <c r="J42" s="63"/>
      <c r="K42" s="1"/>
      <c r="L42" s="63"/>
      <c r="M42" s="63"/>
      <c r="N42" s="63"/>
      <c r="O42" s="63"/>
      <c r="P42" s="63"/>
      <c r="Q42" s="63"/>
      <c r="R42" s="63"/>
      <c r="S42" s="1"/>
      <c r="T42" s="1"/>
    </row>
    <row r="43" spans="2:29" ht="21" customHeight="1">
      <c r="B43" s="34"/>
      <c r="C43" s="225" t="s">
        <v>49</v>
      </c>
      <c r="D43" s="246"/>
      <c r="E43" s="246"/>
      <c r="F43" s="246"/>
      <c r="G43" s="246"/>
      <c r="H43" s="246"/>
      <c r="I43" s="246"/>
      <c r="J43" s="246"/>
      <c r="K43" s="246"/>
      <c r="L43" s="246"/>
      <c r="M43" s="246"/>
      <c r="N43" s="246"/>
      <c r="O43" s="246"/>
      <c r="P43" s="246"/>
      <c r="Q43" s="246"/>
      <c r="R43" s="246"/>
      <c r="S43" s="246"/>
      <c r="T43" s="226"/>
      <c r="U43" s="253" t="s">
        <v>72</v>
      </c>
      <c r="V43" s="254"/>
      <c r="W43" s="254"/>
      <c r="X43" s="254"/>
      <c r="Y43" s="255"/>
      <c r="Z43" s="253" t="s">
        <v>52</v>
      </c>
      <c r="AA43" s="254"/>
      <c r="AB43" s="254"/>
      <c r="AC43" s="255"/>
    </row>
    <row r="44" spans="2:29" ht="22.5" customHeight="1">
      <c r="B44" s="32">
        <v>1</v>
      </c>
      <c r="C44" s="225"/>
      <c r="D44" s="246"/>
      <c r="E44" s="246"/>
      <c r="F44" s="246"/>
      <c r="G44" s="246"/>
      <c r="H44" s="246"/>
      <c r="I44" s="246"/>
      <c r="J44" s="246"/>
      <c r="K44" s="246"/>
      <c r="L44" s="246"/>
      <c r="M44" s="246"/>
      <c r="N44" s="246"/>
      <c r="O44" s="246"/>
      <c r="P44" s="246"/>
      <c r="Q44" s="246"/>
      <c r="R44" s="246"/>
      <c r="S44" s="246"/>
      <c r="T44" s="226"/>
      <c r="U44" s="247"/>
      <c r="V44" s="248"/>
      <c r="W44" s="248"/>
      <c r="X44" s="248"/>
      <c r="Y44" s="249"/>
      <c r="Z44" s="250"/>
      <c r="AA44" s="251"/>
      <c r="AB44" s="251"/>
      <c r="AC44" s="252"/>
    </row>
    <row r="45" spans="2:29" ht="22.5" customHeight="1">
      <c r="B45" s="32">
        <v>2</v>
      </c>
      <c r="C45" s="225"/>
      <c r="D45" s="246"/>
      <c r="E45" s="246"/>
      <c r="F45" s="246"/>
      <c r="G45" s="246"/>
      <c r="H45" s="246"/>
      <c r="I45" s="246"/>
      <c r="J45" s="246"/>
      <c r="K45" s="246"/>
      <c r="L45" s="246"/>
      <c r="M45" s="246"/>
      <c r="N45" s="246"/>
      <c r="O45" s="246"/>
      <c r="P45" s="246"/>
      <c r="Q45" s="246"/>
      <c r="R45" s="246"/>
      <c r="S45" s="246"/>
      <c r="T45" s="226"/>
      <c r="U45" s="247"/>
      <c r="V45" s="248"/>
      <c r="W45" s="248"/>
      <c r="X45" s="248"/>
      <c r="Y45" s="249"/>
      <c r="Z45" s="250"/>
      <c r="AA45" s="251"/>
      <c r="AB45" s="251"/>
      <c r="AC45" s="252"/>
    </row>
    <row r="46" spans="2:29" ht="22.5" customHeight="1">
      <c r="B46" s="32">
        <v>3</v>
      </c>
      <c r="C46" s="225"/>
      <c r="D46" s="246"/>
      <c r="E46" s="246"/>
      <c r="F46" s="246"/>
      <c r="G46" s="246"/>
      <c r="H46" s="246"/>
      <c r="I46" s="246"/>
      <c r="J46" s="246"/>
      <c r="K46" s="246"/>
      <c r="L46" s="246"/>
      <c r="M46" s="246"/>
      <c r="N46" s="246"/>
      <c r="O46" s="246"/>
      <c r="P46" s="246"/>
      <c r="Q46" s="246"/>
      <c r="R46" s="246"/>
      <c r="S46" s="246"/>
      <c r="T46" s="226"/>
      <c r="U46" s="247"/>
      <c r="V46" s="248"/>
      <c r="W46" s="248"/>
      <c r="X46" s="248"/>
      <c r="Y46" s="249"/>
      <c r="Z46" s="250"/>
      <c r="AA46" s="251"/>
      <c r="AB46" s="251"/>
      <c r="AC46" s="252"/>
    </row>
    <row r="47" spans="2:29" ht="6" customHeight="1">
      <c r="G47" s="26"/>
      <c r="T47" s="1"/>
    </row>
    <row r="48" spans="2:29">
      <c r="B48" s="63" t="s">
        <v>254</v>
      </c>
      <c r="C48" s="63"/>
      <c r="D48" s="63"/>
      <c r="E48" s="63"/>
      <c r="F48" s="63"/>
      <c r="G48" s="63"/>
      <c r="H48" s="1"/>
      <c r="I48" s="1"/>
      <c r="J48" s="63"/>
      <c r="K48" s="1"/>
      <c r="L48" s="63"/>
      <c r="M48" s="63"/>
      <c r="N48" s="63"/>
      <c r="O48" s="63"/>
      <c r="P48" s="63"/>
      <c r="Q48" s="63"/>
      <c r="R48" s="63"/>
      <c r="S48" s="1"/>
      <c r="T48" s="1"/>
    </row>
    <row r="49" spans="1:29">
      <c r="B49" s="63"/>
      <c r="C49" s="68" t="s">
        <v>255</v>
      </c>
      <c r="D49" s="63"/>
      <c r="E49" s="63"/>
      <c r="F49" s="63"/>
      <c r="G49" s="63"/>
      <c r="H49" s="1"/>
      <c r="I49" s="1"/>
      <c r="J49" s="63"/>
      <c r="K49" s="1"/>
      <c r="L49" s="63"/>
      <c r="M49" s="63"/>
      <c r="N49" s="63"/>
      <c r="O49" s="63"/>
      <c r="P49" s="63"/>
      <c r="Q49" s="63"/>
      <c r="R49" s="63"/>
      <c r="S49" s="1"/>
      <c r="T49" s="1"/>
    </row>
    <row r="50" spans="1:29" ht="21" customHeight="1">
      <c r="B50" s="34"/>
      <c r="C50" s="225" t="s">
        <v>49</v>
      </c>
      <c r="D50" s="246"/>
      <c r="E50" s="246"/>
      <c r="F50" s="246"/>
      <c r="G50" s="246"/>
      <c r="H50" s="246"/>
      <c r="I50" s="246"/>
      <c r="J50" s="246"/>
      <c r="K50" s="246"/>
      <c r="L50" s="246"/>
      <c r="M50" s="246"/>
      <c r="N50" s="246"/>
      <c r="O50" s="246"/>
      <c r="P50" s="246"/>
      <c r="Q50" s="246"/>
      <c r="R50" s="246"/>
      <c r="S50" s="246"/>
      <c r="T50" s="246"/>
      <c r="U50" s="246"/>
      <c r="V50" s="226"/>
      <c r="W50" s="253" t="s">
        <v>52</v>
      </c>
      <c r="X50" s="254"/>
      <c r="Y50" s="254"/>
      <c r="Z50" s="254"/>
      <c r="AA50" s="254"/>
      <c r="AB50" s="254"/>
      <c r="AC50" s="255"/>
    </row>
    <row r="51" spans="1:29" ht="22.5" customHeight="1">
      <c r="B51" s="32">
        <v>1</v>
      </c>
      <c r="C51" s="225"/>
      <c r="D51" s="246"/>
      <c r="E51" s="246"/>
      <c r="F51" s="246"/>
      <c r="G51" s="246"/>
      <c r="H51" s="246"/>
      <c r="I51" s="246"/>
      <c r="J51" s="246"/>
      <c r="K51" s="246"/>
      <c r="L51" s="246"/>
      <c r="M51" s="246"/>
      <c r="N51" s="246"/>
      <c r="O51" s="246"/>
      <c r="P51" s="246"/>
      <c r="Q51" s="246"/>
      <c r="R51" s="246"/>
      <c r="S51" s="246"/>
      <c r="T51" s="246"/>
      <c r="U51" s="246"/>
      <c r="V51" s="226"/>
      <c r="W51" s="256"/>
      <c r="X51" s="257"/>
      <c r="Y51" s="257"/>
      <c r="Z51" s="257"/>
      <c r="AA51" s="257"/>
      <c r="AB51" s="257"/>
      <c r="AC51" s="258"/>
    </row>
    <row r="52" spans="1:29" ht="11.25" customHeight="1"/>
    <row r="53" spans="1:29" ht="12" customHeight="1">
      <c r="B53" s="245" t="s">
        <v>316</v>
      </c>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row>
    <row r="54" spans="1:29" ht="12" customHeight="1">
      <c r="A54" s="186"/>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row>
    <row r="55" spans="1:29" ht="12" customHeight="1">
      <c r="A55" s="186"/>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row>
    <row r="56" spans="1:29" s="3" customFormat="1" ht="12" customHeight="1">
      <c r="B56" s="68" t="s">
        <v>317</v>
      </c>
      <c r="C56" s="138"/>
      <c r="D56" s="138"/>
      <c r="E56" s="138"/>
      <c r="F56" s="138"/>
      <c r="G56" s="138"/>
      <c r="H56" s="138"/>
      <c r="I56" s="138"/>
      <c r="J56" s="138"/>
      <c r="K56" s="138"/>
      <c r="L56" s="138"/>
      <c r="M56" s="138"/>
      <c r="N56" s="138"/>
      <c r="O56" s="138"/>
      <c r="P56" s="138"/>
      <c r="Q56" s="138"/>
      <c r="R56" s="138"/>
      <c r="S56" s="138"/>
    </row>
  </sheetData>
  <sheetProtection algorithmName="SHA-512" hashValue="gU3XQNx9pVO1ty7Qop/i+kBrJPAKIqWZUWimbcHgYbHI9wGlZzkhUsGJe9KOhdc42GSpnqe+0IKu1pSXtgvPnA==" saltValue="jdNMMSNM4/HZ8rdKp/wJlQ==" spinCount="100000" sheet="1" objects="1" scenarios="1"/>
  <protectedRanges>
    <protectedRange sqref="G13:Q13 C18:AC20 C26:AC32 C37:AC39 C44:AC46 C51:AC51" name="範囲1"/>
  </protectedRanges>
  <mergeCells count="60">
    <mergeCell ref="S7:AC7"/>
    <mergeCell ref="E10:AA11"/>
    <mergeCell ref="G13:Q13"/>
    <mergeCell ref="C17:G17"/>
    <mergeCell ref="H17:T17"/>
    <mergeCell ref="U17:Y17"/>
    <mergeCell ref="Z17:AA17"/>
    <mergeCell ref="C18:G18"/>
    <mergeCell ref="H18:T18"/>
    <mergeCell ref="U18:Y18"/>
    <mergeCell ref="Z18:AA18"/>
    <mergeCell ref="C19:G19"/>
    <mergeCell ref="H19:T19"/>
    <mergeCell ref="U19:Y19"/>
    <mergeCell ref="Z19:AA19"/>
    <mergeCell ref="C20:G20"/>
    <mergeCell ref="H20:T20"/>
    <mergeCell ref="U20:Y20"/>
    <mergeCell ref="Z20:AA20"/>
    <mergeCell ref="C25:W25"/>
    <mergeCell ref="X25:AC25"/>
    <mergeCell ref="C26:W26"/>
    <mergeCell ref="X26:AC26"/>
    <mergeCell ref="C27:W27"/>
    <mergeCell ref="X27:AC27"/>
    <mergeCell ref="C28:W28"/>
    <mergeCell ref="X28:AC28"/>
    <mergeCell ref="C29:W29"/>
    <mergeCell ref="X29:AC29"/>
    <mergeCell ref="C30:W30"/>
    <mergeCell ref="X30:AC30"/>
    <mergeCell ref="C31:W31"/>
    <mergeCell ref="X31:AC31"/>
    <mergeCell ref="C32:W32"/>
    <mergeCell ref="X32:AC32"/>
    <mergeCell ref="C36:W36"/>
    <mergeCell ref="X36:AC36"/>
    <mergeCell ref="C37:W37"/>
    <mergeCell ref="X37:AC37"/>
    <mergeCell ref="C38:W38"/>
    <mergeCell ref="X38:AC38"/>
    <mergeCell ref="C39:W39"/>
    <mergeCell ref="X39:AC39"/>
    <mergeCell ref="C43:T43"/>
    <mergeCell ref="U43:Y43"/>
    <mergeCell ref="Z43:AC43"/>
    <mergeCell ref="C44:T44"/>
    <mergeCell ref="U44:Y44"/>
    <mergeCell ref="Z44:AC44"/>
    <mergeCell ref="C45:T45"/>
    <mergeCell ref="U45:Y45"/>
    <mergeCell ref="Z45:AC45"/>
    <mergeCell ref="B53:AC55"/>
    <mergeCell ref="C46:T46"/>
    <mergeCell ref="U46:Y46"/>
    <mergeCell ref="Z46:AC46"/>
    <mergeCell ref="C50:V50"/>
    <mergeCell ref="W50:AC50"/>
    <mergeCell ref="C51:V51"/>
    <mergeCell ref="W51:AC51"/>
  </mergeCells>
  <phoneticPr fontId="3"/>
  <dataValidations count="1">
    <dataValidation imeMode="off" allowBlank="1" showInputMessage="1" showErrorMessage="1" sqref="X36 Y22:AB24 Z33:AC33 X25 W50 Y34:AB35 Z21:AC21 Y41:AB42 Z43:AC46 Y48:AB49 Z18:Z20" xr:uid="{D6D29593-0A7D-4E72-AD7E-7E00CEC6BF96}"/>
  </dataValidations>
  <printOptions horizontalCentered="1"/>
  <pageMargins left="0.39370078740157483" right="0.39370078740157483" top="0.31496062992125984" bottom="0.55118110236220474"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E0BAA-73B3-459A-85CE-5D892A086768}">
  <sheetPr>
    <pageSetUpPr fitToPage="1"/>
  </sheetPr>
  <dimension ref="A1:AI57"/>
  <sheetViews>
    <sheetView showGridLines="0" showZeros="0" zoomScaleNormal="100" workbookViewId="0">
      <selection activeCell="E9" sqref="E9:O9"/>
    </sheetView>
  </sheetViews>
  <sheetFormatPr defaultColWidth="9" defaultRowHeight="13.5"/>
  <cols>
    <col min="1" max="1" width="1.875" style="25" customWidth="1"/>
    <col min="2" max="2" width="3" style="25" customWidth="1"/>
    <col min="3" max="3" width="3" style="63" customWidth="1"/>
    <col min="4" max="10" width="3" style="25" customWidth="1"/>
    <col min="11" max="11" width="5.375" style="25" customWidth="1"/>
    <col min="12" max="19" width="2.5" style="25" customWidth="1"/>
    <col min="20" max="32" width="2.5" style="1" customWidth="1"/>
    <col min="33" max="35" width="2.25" style="1" customWidth="1"/>
    <col min="36" max="16384" width="9" style="1"/>
  </cols>
  <sheetData>
    <row r="1" spans="1:33" s="3" customFormat="1" ht="12" customHeight="1">
      <c r="A1" s="87" t="s">
        <v>9</v>
      </c>
      <c r="B1" s="87"/>
      <c r="C1" s="87"/>
      <c r="D1" s="87"/>
      <c r="E1" s="87"/>
      <c r="F1" s="88"/>
      <c r="G1" s="87"/>
      <c r="H1" s="87"/>
      <c r="I1" s="87"/>
      <c r="J1" s="87"/>
      <c r="K1" s="87"/>
      <c r="L1" s="87"/>
      <c r="M1" s="87"/>
      <c r="N1" s="87"/>
      <c r="O1" s="87"/>
      <c r="P1" s="87"/>
      <c r="Q1" s="87"/>
      <c r="R1" s="87"/>
      <c r="S1" s="87"/>
      <c r="T1" s="89"/>
      <c r="U1" s="87"/>
      <c r="V1" s="87"/>
      <c r="W1" s="87"/>
      <c r="X1" s="87"/>
      <c r="Y1" s="87"/>
      <c r="Z1" s="87"/>
      <c r="AA1" s="87"/>
      <c r="AB1" s="87"/>
      <c r="AC1" s="87"/>
      <c r="AD1" s="87"/>
      <c r="AE1" s="90"/>
      <c r="AF1" s="91"/>
      <c r="AG1" s="147" t="s">
        <v>194</v>
      </c>
    </row>
    <row r="2" spans="1:33" ht="12" customHeight="1">
      <c r="A2" s="92"/>
      <c r="B2" s="92"/>
      <c r="C2" s="92"/>
      <c r="D2" s="92"/>
      <c r="E2" s="92"/>
      <c r="F2" s="92"/>
      <c r="G2" s="92"/>
      <c r="H2" s="92"/>
      <c r="I2" s="92"/>
      <c r="J2" s="92"/>
      <c r="K2" s="92"/>
      <c r="L2" s="92"/>
      <c r="M2" s="92"/>
      <c r="N2" s="92"/>
      <c r="O2" s="92"/>
      <c r="P2" s="92"/>
      <c r="Q2" s="92"/>
      <c r="R2" s="92"/>
      <c r="S2" s="87"/>
      <c r="T2" s="87"/>
      <c r="U2" s="87"/>
      <c r="V2" s="87"/>
      <c r="W2" s="87"/>
      <c r="X2" s="87"/>
      <c r="Y2" s="87"/>
      <c r="Z2" s="87"/>
      <c r="AA2" s="87"/>
      <c r="AB2" s="87"/>
      <c r="AC2" s="87"/>
      <c r="AD2" s="87"/>
      <c r="AE2" s="87"/>
      <c r="AF2" s="22"/>
      <c r="AG2" s="91" t="s">
        <v>195</v>
      </c>
    </row>
    <row r="3" spans="1:33">
      <c r="A3" s="63"/>
      <c r="B3" s="63"/>
      <c r="D3" s="63"/>
      <c r="E3" s="63"/>
      <c r="F3" s="63"/>
      <c r="G3" s="63"/>
      <c r="H3" s="63"/>
      <c r="I3" s="63"/>
      <c r="J3" s="63"/>
      <c r="K3" s="63"/>
      <c r="L3" s="63"/>
      <c r="M3" s="63"/>
      <c r="N3" s="63"/>
      <c r="O3" s="63"/>
      <c r="P3" s="63"/>
      <c r="Q3" s="63"/>
      <c r="R3" s="63"/>
      <c r="S3" s="68"/>
      <c r="T3" s="68"/>
      <c r="U3" s="68"/>
      <c r="V3" s="68"/>
      <c r="W3" s="68"/>
      <c r="X3" s="68"/>
      <c r="Y3" s="68"/>
      <c r="Z3" s="68"/>
      <c r="AA3" s="68"/>
      <c r="AB3" s="68"/>
      <c r="AC3" s="68"/>
      <c r="AD3" s="68"/>
      <c r="AE3" s="68"/>
      <c r="AF3" s="29"/>
      <c r="AG3" s="93"/>
    </row>
    <row r="4" spans="1:33">
      <c r="A4" s="63"/>
      <c r="D4" s="63"/>
      <c r="E4" s="142"/>
      <c r="F4" s="63"/>
      <c r="G4" s="63"/>
      <c r="H4" s="63"/>
      <c r="I4" s="63"/>
      <c r="J4" s="63"/>
      <c r="K4" s="63"/>
      <c r="L4" s="63"/>
      <c r="M4" s="63"/>
      <c r="N4" s="63"/>
      <c r="O4" s="63"/>
      <c r="P4" s="63"/>
      <c r="Q4" s="63"/>
      <c r="R4" s="63"/>
      <c r="S4" s="68"/>
      <c r="T4" s="68"/>
      <c r="U4" s="68"/>
      <c r="V4" s="68"/>
      <c r="W4" s="68"/>
      <c r="X4" s="68"/>
      <c r="Y4" s="68"/>
      <c r="Z4" s="68"/>
      <c r="AA4" s="68"/>
      <c r="AB4" s="68"/>
      <c r="AC4" s="68"/>
      <c r="AD4" s="68"/>
      <c r="AE4" s="68"/>
      <c r="AF4" s="29"/>
      <c r="AG4" s="93"/>
    </row>
    <row r="5" spans="1:33" ht="13.5" customHeight="1">
      <c r="A5" s="63"/>
      <c r="B5" s="63"/>
      <c r="D5" s="63"/>
      <c r="E5" s="63"/>
      <c r="F5" s="63"/>
      <c r="G5" s="63"/>
      <c r="H5" s="63"/>
      <c r="I5" s="63"/>
      <c r="J5" s="63"/>
      <c r="K5" s="63"/>
      <c r="L5" s="63"/>
      <c r="M5" s="63"/>
      <c r="N5" s="63"/>
      <c r="O5" s="63"/>
      <c r="P5" s="63"/>
      <c r="Q5" s="63"/>
      <c r="R5" s="63"/>
      <c r="S5" s="93"/>
    </row>
    <row r="6" spans="1:33" ht="15" customHeight="1">
      <c r="A6" s="63"/>
      <c r="B6" s="63"/>
      <c r="D6" s="352" t="s">
        <v>209</v>
      </c>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4"/>
      <c r="AE6"/>
      <c r="AF6" s="100"/>
    </row>
    <row r="7" spans="1:33" ht="15" customHeight="1">
      <c r="A7" s="63"/>
      <c r="B7" s="63"/>
      <c r="C7" s="94"/>
      <c r="D7" s="355"/>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7"/>
      <c r="AE7"/>
      <c r="AF7" s="100"/>
    </row>
    <row r="8" spans="1:33" ht="15" customHeight="1">
      <c r="A8" s="63"/>
      <c r="B8" s="63"/>
      <c r="D8" s="63"/>
      <c r="E8" s="128"/>
      <c r="F8" s="129"/>
      <c r="G8" s="128"/>
      <c r="H8" s="128"/>
      <c r="I8" s="128"/>
      <c r="J8" s="128"/>
      <c r="K8" s="128"/>
      <c r="L8" s="128"/>
      <c r="M8" s="128"/>
      <c r="N8" s="128"/>
      <c r="O8" s="128"/>
      <c r="P8" s="63"/>
      <c r="Q8" s="63"/>
      <c r="R8" s="63"/>
      <c r="S8" s="63"/>
    </row>
    <row r="9" spans="1:33" ht="24" customHeight="1">
      <c r="A9" s="63"/>
      <c r="B9" s="358" t="s">
        <v>34</v>
      </c>
      <c r="C9" s="359"/>
      <c r="D9" s="360"/>
      <c r="E9" s="361"/>
      <c r="F9" s="362"/>
      <c r="G9" s="362"/>
      <c r="H9" s="362"/>
      <c r="I9" s="362"/>
      <c r="J9" s="362"/>
      <c r="K9" s="362"/>
      <c r="L9" s="362"/>
      <c r="M9" s="362"/>
      <c r="N9" s="362"/>
      <c r="O9" s="363"/>
      <c r="P9" s="98"/>
      <c r="Q9" s="97" t="s">
        <v>60</v>
      </c>
      <c r="R9" s="1"/>
      <c r="S9" s="63"/>
      <c r="X9" s="96"/>
      <c r="AD9" s="96"/>
    </row>
    <row r="10" spans="1:33" ht="9" customHeight="1">
      <c r="A10" s="63"/>
      <c r="B10" s="68"/>
      <c r="C10" s="68"/>
      <c r="D10" s="68"/>
      <c r="E10" s="127"/>
      <c r="F10" s="95"/>
      <c r="G10" s="63"/>
      <c r="H10" s="63"/>
      <c r="I10" s="63"/>
      <c r="J10" s="63"/>
      <c r="K10" s="63"/>
      <c r="L10" s="63"/>
      <c r="M10" s="63"/>
      <c r="N10" s="63"/>
      <c r="O10" s="63"/>
      <c r="P10" s="63"/>
      <c r="Q10" s="63"/>
      <c r="R10" s="63"/>
      <c r="S10" s="63"/>
    </row>
    <row r="11" spans="1:33" ht="10.5" customHeight="1">
      <c r="A11" s="63"/>
      <c r="B11" s="63"/>
      <c r="D11" s="63"/>
      <c r="E11" s="63"/>
      <c r="F11" s="95"/>
      <c r="G11" s="63"/>
      <c r="H11" s="63"/>
      <c r="I11" s="63"/>
      <c r="J11" s="63"/>
      <c r="K11" s="63"/>
      <c r="L11" s="63"/>
      <c r="M11" s="63"/>
      <c r="N11" s="63"/>
      <c r="O11" s="63"/>
      <c r="P11" s="63"/>
      <c r="Q11" s="63"/>
      <c r="R11" s="63"/>
      <c r="S11" s="63"/>
    </row>
    <row r="12" spans="1:33" ht="15" customHeight="1">
      <c r="A12" s="63"/>
      <c r="B12" s="364"/>
      <c r="C12" s="365"/>
      <c r="D12" s="365"/>
      <c r="E12" s="365"/>
      <c r="F12" s="365"/>
      <c r="G12" s="365"/>
      <c r="H12" s="365"/>
      <c r="I12" s="365"/>
      <c r="J12" s="365"/>
      <c r="K12" s="365"/>
      <c r="L12" s="368" t="s">
        <v>11</v>
      </c>
      <c r="M12" s="369"/>
      <c r="N12" s="369"/>
      <c r="O12" s="369"/>
      <c r="P12" s="369"/>
      <c r="Q12" s="369"/>
      <c r="R12" s="369"/>
      <c r="S12" s="369"/>
      <c r="T12" s="370"/>
      <c r="U12" s="369" t="s">
        <v>57</v>
      </c>
      <c r="V12" s="369"/>
      <c r="W12" s="369"/>
      <c r="X12" s="369"/>
      <c r="Y12" s="369"/>
      <c r="Z12" s="369"/>
      <c r="AA12" s="369"/>
      <c r="AB12" s="369"/>
      <c r="AC12" s="370"/>
      <c r="AD12" s="368" t="s">
        <v>30</v>
      </c>
      <c r="AE12" s="371"/>
      <c r="AF12" s="372"/>
    </row>
    <row r="13" spans="1:33" ht="22.5" customHeight="1">
      <c r="A13" s="63"/>
      <c r="B13" s="366"/>
      <c r="C13" s="367"/>
      <c r="D13" s="367"/>
      <c r="E13" s="367"/>
      <c r="F13" s="367"/>
      <c r="G13" s="367"/>
      <c r="H13" s="367"/>
      <c r="I13" s="367"/>
      <c r="J13" s="367"/>
      <c r="K13" s="367"/>
      <c r="L13" s="373" t="s">
        <v>192</v>
      </c>
      <c r="M13" s="374"/>
      <c r="N13" s="375"/>
      <c r="O13" s="373" t="s">
        <v>193</v>
      </c>
      <c r="P13" s="374"/>
      <c r="Q13" s="375"/>
      <c r="R13" s="373" t="s">
        <v>74</v>
      </c>
      <c r="S13" s="374"/>
      <c r="T13" s="375"/>
      <c r="U13" s="373" t="s">
        <v>192</v>
      </c>
      <c r="V13" s="374"/>
      <c r="W13" s="375"/>
      <c r="X13" s="373" t="s">
        <v>193</v>
      </c>
      <c r="Y13" s="374"/>
      <c r="Z13" s="375"/>
      <c r="AA13" s="373" t="s">
        <v>74</v>
      </c>
      <c r="AB13" s="374"/>
      <c r="AC13" s="375"/>
      <c r="AD13" s="376" t="s">
        <v>75</v>
      </c>
      <c r="AE13" s="377"/>
      <c r="AF13" s="378"/>
    </row>
    <row r="14" spans="1:33" ht="16.5" customHeight="1">
      <c r="A14" s="63"/>
      <c r="B14" s="134" t="s">
        <v>76</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1"/>
    </row>
    <row r="15" spans="1:33" ht="16.5" customHeight="1">
      <c r="A15" s="63"/>
      <c r="B15" s="335" t="s">
        <v>77</v>
      </c>
      <c r="C15" s="336"/>
      <c r="D15" s="336"/>
      <c r="E15" s="336"/>
      <c r="F15" s="336"/>
      <c r="G15" s="336"/>
      <c r="H15" s="336"/>
      <c r="I15" s="336"/>
      <c r="J15" s="336"/>
      <c r="K15" s="336"/>
      <c r="L15" s="292"/>
      <c r="M15" s="287"/>
      <c r="N15" s="288"/>
      <c r="O15" s="293"/>
      <c r="P15" s="350"/>
      <c r="Q15" s="351"/>
      <c r="R15" s="292"/>
      <c r="S15" s="287"/>
      <c r="T15" s="288"/>
      <c r="U15" s="292"/>
      <c r="V15" s="287"/>
      <c r="W15" s="288"/>
      <c r="X15" s="293"/>
      <c r="Y15" s="350"/>
      <c r="Z15" s="351"/>
      <c r="AA15" s="286"/>
      <c r="AB15" s="287"/>
      <c r="AC15" s="288"/>
      <c r="AD15" s="289">
        <f>(L15*1.4)+(U15*1.4)</f>
        <v>0</v>
      </c>
      <c r="AE15" s="277"/>
      <c r="AF15" s="278"/>
    </row>
    <row r="16" spans="1:33" ht="16.5" customHeight="1">
      <c r="A16" s="63"/>
      <c r="B16" s="335" t="s">
        <v>78</v>
      </c>
      <c r="C16" s="336"/>
      <c r="D16" s="336"/>
      <c r="E16" s="336"/>
      <c r="F16" s="336"/>
      <c r="G16" s="336"/>
      <c r="H16" s="336"/>
      <c r="I16" s="336"/>
      <c r="J16" s="336"/>
      <c r="K16" s="336"/>
      <c r="L16" s="292"/>
      <c r="M16" s="287"/>
      <c r="N16" s="288"/>
      <c r="O16" s="293"/>
      <c r="P16" s="350"/>
      <c r="Q16" s="351"/>
      <c r="R16" s="292"/>
      <c r="S16" s="287"/>
      <c r="T16" s="288"/>
      <c r="U16" s="292"/>
      <c r="V16" s="287"/>
      <c r="W16" s="288"/>
      <c r="X16" s="293"/>
      <c r="Y16" s="350"/>
      <c r="Z16" s="351"/>
      <c r="AA16" s="286"/>
      <c r="AB16" s="287"/>
      <c r="AC16" s="288"/>
      <c r="AD16" s="289">
        <f t="shared" ref="AD16:AD20" si="0">(L16*1.4)+(U16*1.4)</f>
        <v>0</v>
      </c>
      <c r="AE16" s="277"/>
      <c r="AF16" s="278"/>
    </row>
    <row r="17" spans="1:32" ht="16.5" customHeight="1">
      <c r="A17" s="63"/>
      <c r="B17" s="335" t="s">
        <v>79</v>
      </c>
      <c r="C17" s="336"/>
      <c r="D17" s="336"/>
      <c r="E17" s="336"/>
      <c r="F17" s="336"/>
      <c r="G17" s="336"/>
      <c r="H17" s="336"/>
      <c r="I17" s="336"/>
      <c r="J17" s="336"/>
      <c r="K17" s="336"/>
      <c r="L17" s="292"/>
      <c r="M17" s="287"/>
      <c r="N17" s="288"/>
      <c r="O17" s="293"/>
      <c r="P17" s="350"/>
      <c r="Q17" s="351"/>
      <c r="R17" s="292"/>
      <c r="S17" s="287"/>
      <c r="T17" s="288"/>
      <c r="U17" s="292"/>
      <c r="V17" s="287"/>
      <c r="W17" s="288"/>
      <c r="X17" s="293"/>
      <c r="Y17" s="350"/>
      <c r="Z17" s="351"/>
      <c r="AA17" s="286"/>
      <c r="AB17" s="287"/>
      <c r="AC17" s="288"/>
      <c r="AD17" s="289">
        <f t="shared" si="0"/>
        <v>0</v>
      </c>
      <c r="AE17" s="277"/>
      <c r="AF17" s="278"/>
    </row>
    <row r="18" spans="1:32" ht="16.5" customHeight="1">
      <c r="A18" s="63"/>
      <c r="B18" s="335" t="s">
        <v>80</v>
      </c>
      <c r="C18" s="336"/>
      <c r="D18" s="336"/>
      <c r="E18" s="336"/>
      <c r="F18" s="336"/>
      <c r="G18" s="336"/>
      <c r="H18" s="336"/>
      <c r="I18" s="336"/>
      <c r="J18" s="336"/>
      <c r="K18" s="336"/>
      <c r="L18" s="292"/>
      <c r="M18" s="287"/>
      <c r="N18" s="288"/>
      <c r="O18" s="293"/>
      <c r="P18" s="350"/>
      <c r="Q18" s="351"/>
      <c r="R18" s="292"/>
      <c r="S18" s="287"/>
      <c r="T18" s="288"/>
      <c r="U18" s="292"/>
      <c r="V18" s="287"/>
      <c r="W18" s="288"/>
      <c r="X18" s="293"/>
      <c r="Y18" s="350"/>
      <c r="Z18" s="351"/>
      <c r="AA18" s="286"/>
      <c r="AB18" s="287"/>
      <c r="AC18" s="288"/>
      <c r="AD18" s="289">
        <f>(L18*1.4)+(U18*1.4)</f>
        <v>0</v>
      </c>
      <c r="AE18" s="277"/>
      <c r="AF18" s="278"/>
    </row>
    <row r="19" spans="1:32" ht="16.5" customHeight="1">
      <c r="A19" s="63"/>
      <c r="B19" s="335" t="s">
        <v>81</v>
      </c>
      <c r="C19" s="336"/>
      <c r="D19" s="336"/>
      <c r="E19" s="336"/>
      <c r="F19" s="336"/>
      <c r="G19" s="336"/>
      <c r="H19" s="336"/>
      <c r="I19" s="336"/>
      <c r="J19" s="336"/>
      <c r="K19" s="336"/>
      <c r="L19" s="292"/>
      <c r="M19" s="298"/>
      <c r="N19" s="299"/>
      <c r="O19" s="293"/>
      <c r="P19" s="350"/>
      <c r="Q19" s="351"/>
      <c r="R19" s="292"/>
      <c r="S19" s="287"/>
      <c r="T19" s="288"/>
      <c r="U19" s="292"/>
      <c r="V19" s="287"/>
      <c r="W19" s="288"/>
      <c r="X19" s="293"/>
      <c r="Y19" s="350"/>
      <c r="Z19" s="351"/>
      <c r="AA19" s="286"/>
      <c r="AB19" s="287"/>
      <c r="AC19" s="288"/>
      <c r="AD19" s="289">
        <f>(L19*1.4)+(U19*1.4)</f>
        <v>0</v>
      </c>
      <c r="AE19" s="277"/>
      <c r="AF19" s="278"/>
    </row>
    <row r="20" spans="1:32" ht="16.5" customHeight="1">
      <c r="A20" s="63"/>
      <c r="B20" s="348" t="s">
        <v>82</v>
      </c>
      <c r="C20" s="349"/>
      <c r="D20" s="349"/>
      <c r="E20" s="349"/>
      <c r="F20" s="349"/>
      <c r="G20" s="349"/>
      <c r="H20" s="349"/>
      <c r="I20" s="349"/>
      <c r="J20" s="349"/>
      <c r="K20" s="349"/>
      <c r="L20" s="292"/>
      <c r="M20" s="287"/>
      <c r="N20" s="288"/>
      <c r="O20" s="293"/>
      <c r="P20" s="350"/>
      <c r="Q20" s="351"/>
      <c r="R20" s="292"/>
      <c r="S20" s="287"/>
      <c r="T20" s="288"/>
      <c r="U20" s="292"/>
      <c r="V20" s="287"/>
      <c r="W20" s="288"/>
      <c r="X20" s="293"/>
      <c r="Y20" s="350"/>
      <c r="Z20" s="351"/>
      <c r="AA20" s="286"/>
      <c r="AB20" s="287"/>
      <c r="AC20" s="288"/>
      <c r="AD20" s="289">
        <f t="shared" si="0"/>
        <v>0</v>
      </c>
      <c r="AE20" s="277"/>
      <c r="AF20" s="278"/>
    </row>
    <row r="21" spans="1:32" ht="16.5" customHeight="1">
      <c r="A21" s="63"/>
      <c r="B21" s="136" t="s">
        <v>83</v>
      </c>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3"/>
    </row>
    <row r="22" spans="1:32" ht="16.5" customHeight="1">
      <c r="A22" s="63"/>
      <c r="B22" s="335" t="s">
        <v>84</v>
      </c>
      <c r="C22" s="337"/>
      <c r="D22" s="337"/>
      <c r="E22" s="337"/>
      <c r="F22" s="337"/>
      <c r="G22" s="337"/>
      <c r="H22" s="337"/>
      <c r="I22" s="337"/>
      <c r="J22" s="132"/>
      <c r="K22" s="130"/>
      <c r="L22" s="292"/>
      <c r="M22" s="287"/>
      <c r="N22" s="288"/>
      <c r="O22" s="292"/>
      <c r="P22" s="287"/>
      <c r="Q22" s="288"/>
      <c r="R22" s="292"/>
      <c r="S22" s="287"/>
      <c r="T22" s="288"/>
      <c r="U22" s="292"/>
      <c r="V22" s="287"/>
      <c r="W22" s="288"/>
      <c r="X22" s="292"/>
      <c r="Y22" s="287"/>
      <c r="Z22" s="288"/>
      <c r="AA22" s="286"/>
      <c r="AB22" s="287"/>
      <c r="AC22" s="288"/>
      <c r="AD22" s="289">
        <f>(L22-O22)*1+O22*1.4+(U22-X22)*1+X22*1.4</f>
        <v>0</v>
      </c>
      <c r="AE22" s="277"/>
      <c r="AF22" s="278"/>
    </row>
    <row r="23" spans="1:32" ht="16.5" customHeight="1">
      <c r="A23" s="63"/>
      <c r="B23" s="335" t="s">
        <v>85</v>
      </c>
      <c r="C23" s="337"/>
      <c r="D23" s="337"/>
      <c r="E23" s="337"/>
      <c r="F23" s="337"/>
      <c r="G23" s="337"/>
      <c r="H23" s="337"/>
      <c r="I23" s="337"/>
      <c r="J23" s="132"/>
      <c r="K23" s="130"/>
      <c r="L23" s="292"/>
      <c r="M23" s="287"/>
      <c r="N23" s="288"/>
      <c r="O23" s="292"/>
      <c r="P23" s="287"/>
      <c r="Q23" s="288"/>
      <c r="R23" s="292"/>
      <c r="S23" s="287"/>
      <c r="T23" s="288"/>
      <c r="U23" s="292"/>
      <c r="V23" s="287"/>
      <c r="W23" s="288"/>
      <c r="X23" s="292"/>
      <c r="Y23" s="287"/>
      <c r="Z23" s="288"/>
      <c r="AA23" s="286"/>
      <c r="AB23" s="287"/>
      <c r="AC23" s="288"/>
      <c r="AD23" s="289">
        <f t="shared" ref="AD23:AD26" si="1">(L23-O23)*1+O23*1.4+(U23-X23)*1+X23*1.4</f>
        <v>0</v>
      </c>
      <c r="AE23" s="277"/>
      <c r="AF23" s="278"/>
    </row>
    <row r="24" spans="1:32" ht="16.5" customHeight="1">
      <c r="A24" s="63"/>
      <c r="B24" s="136" t="s">
        <v>86</v>
      </c>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3"/>
    </row>
    <row r="25" spans="1:32" ht="21.95" customHeight="1">
      <c r="A25" s="63"/>
      <c r="B25" s="346" t="s">
        <v>162</v>
      </c>
      <c r="C25" s="347"/>
      <c r="D25" s="347"/>
      <c r="E25" s="347"/>
      <c r="F25" s="347"/>
      <c r="G25" s="347"/>
      <c r="H25" s="347"/>
      <c r="I25" s="347"/>
      <c r="J25" s="347"/>
      <c r="K25" s="347"/>
      <c r="L25" s="292"/>
      <c r="M25" s="287"/>
      <c r="N25" s="288"/>
      <c r="O25" s="292"/>
      <c r="P25" s="287"/>
      <c r="Q25" s="288"/>
      <c r="R25" s="292"/>
      <c r="S25" s="287"/>
      <c r="T25" s="288"/>
      <c r="U25" s="292"/>
      <c r="V25" s="287"/>
      <c r="W25" s="288"/>
      <c r="X25" s="292"/>
      <c r="Y25" s="287"/>
      <c r="Z25" s="288"/>
      <c r="AA25" s="286"/>
      <c r="AB25" s="287"/>
      <c r="AC25" s="288"/>
      <c r="AD25" s="289">
        <f>(L25-O25)*1+O25*1.4+(U25-X25)*1+X25*1.4</f>
        <v>0</v>
      </c>
      <c r="AE25" s="277"/>
      <c r="AF25" s="278"/>
    </row>
    <row r="26" spans="1:32" ht="16.5" customHeight="1">
      <c r="A26" s="63"/>
      <c r="B26" s="335" t="s">
        <v>87</v>
      </c>
      <c r="C26" s="337"/>
      <c r="D26" s="337"/>
      <c r="E26" s="337"/>
      <c r="F26" s="337"/>
      <c r="G26" s="337"/>
      <c r="H26" s="337"/>
      <c r="I26" s="337"/>
      <c r="J26" s="132"/>
      <c r="K26" s="132"/>
      <c r="L26" s="292"/>
      <c r="M26" s="287"/>
      <c r="N26" s="288"/>
      <c r="O26" s="292"/>
      <c r="P26" s="287"/>
      <c r="Q26" s="288"/>
      <c r="R26" s="292"/>
      <c r="S26" s="287"/>
      <c r="T26" s="288"/>
      <c r="U26" s="292"/>
      <c r="V26" s="287"/>
      <c r="W26" s="288"/>
      <c r="X26" s="292"/>
      <c r="Y26" s="287"/>
      <c r="Z26" s="288"/>
      <c r="AA26" s="286"/>
      <c r="AB26" s="287"/>
      <c r="AC26" s="288"/>
      <c r="AD26" s="289">
        <f t="shared" si="1"/>
        <v>0</v>
      </c>
      <c r="AE26" s="277"/>
      <c r="AF26" s="278"/>
    </row>
    <row r="27" spans="1:32" ht="16.5" customHeight="1">
      <c r="B27" s="342" t="s">
        <v>293</v>
      </c>
      <c r="C27" s="343"/>
      <c r="D27" s="343"/>
      <c r="E27" s="343"/>
      <c r="F27" s="343"/>
      <c r="G27" s="343"/>
      <c r="H27" s="343"/>
      <c r="I27" s="343"/>
      <c r="J27" s="343"/>
      <c r="K27" s="344"/>
      <c r="L27" s="292"/>
      <c r="M27" s="287"/>
      <c r="N27" s="288"/>
      <c r="O27" s="292"/>
      <c r="P27" s="287"/>
      <c r="Q27" s="288"/>
      <c r="R27" s="318"/>
      <c r="S27" s="319"/>
      <c r="T27" s="320"/>
      <c r="U27" s="292"/>
      <c r="V27" s="287"/>
      <c r="W27" s="288"/>
      <c r="X27" s="292"/>
      <c r="Y27" s="287"/>
      <c r="Z27" s="288"/>
      <c r="AA27" s="300"/>
      <c r="AB27" s="301"/>
      <c r="AC27" s="302"/>
      <c r="AD27" s="306">
        <f>(L27-O27)*1+O27*1.4+(U27-X27)*1+X27*1.4</f>
        <v>0</v>
      </c>
      <c r="AE27" s="307"/>
      <c r="AF27" s="308"/>
    </row>
    <row r="28" spans="1:32" ht="16.5" customHeight="1">
      <c r="A28" s="63"/>
      <c r="B28" s="338" t="s">
        <v>260</v>
      </c>
      <c r="C28" s="339"/>
      <c r="D28" s="339"/>
      <c r="E28" s="339"/>
      <c r="F28" s="339"/>
      <c r="G28" s="339"/>
      <c r="H28" s="339"/>
      <c r="I28" s="339"/>
      <c r="J28" s="132"/>
      <c r="K28" s="132"/>
      <c r="L28" s="292"/>
      <c r="M28" s="287"/>
      <c r="N28" s="288"/>
      <c r="O28" s="292"/>
      <c r="P28" s="287"/>
      <c r="Q28" s="288"/>
      <c r="R28" s="292"/>
      <c r="S28" s="298"/>
      <c r="T28" s="299"/>
      <c r="U28" s="292"/>
      <c r="V28" s="287"/>
      <c r="W28" s="288"/>
      <c r="X28" s="292"/>
      <c r="Y28" s="287"/>
      <c r="Z28" s="288"/>
      <c r="AA28" s="286"/>
      <c r="AB28" s="340"/>
      <c r="AC28" s="341"/>
      <c r="AD28" s="289">
        <f>(L28-O28)*1+O28*1.4+(U28-X28)*1+X28*1.4</f>
        <v>0</v>
      </c>
      <c r="AE28" s="345"/>
      <c r="AF28" s="230"/>
    </row>
    <row r="29" spans="1:32" ht="16.5" customHeight="1">
      <c r="A29" s="63"/>
      <c r="B29" s="136" t="s">
        <v>88</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3"/>
    </row>
    <row r="30" spans="1:32" ht="16.5" customHeight="1">
      <c r="A30" s="63"/>
      <c r="B30" s="335" t="s">
        <v>89</v>
      </c>
      <c r="C30" s="337"/>
      <c r="D30" s="337"/>
      <c r="E30" s="337"/>
      <c r="F30" s="337"/>
      <c r="G30" s="337"/>
      <c r="H30" s="337"/>
      <c r="I30" s="337"/>
      <c r="J30" s="132"/>
      <c r="K30" s="132"/>
      <c r="L30" s="292"/>
      <c r="M30" s="287"/>
      <c r="N30" s="288"/>
      <c r="O30" s="293"/>
      <c r="P30" s="294"/>
      <c r="Q30" s="295"/>
      <c r="R30" s="292"/>
      <c r="S30" s="287"/>
      <c r="T30" s="288"/>
      <c r="U30" s="292"/>
      <c r="V30" s="287"/>
      <c r="W30" s="288"/>
      <c r="X30" s="293"/>
      <c r="Y30" s="294"/>
      <c r="Z30" s="295"/>
      <c r="AA30" s="286"/>
      <c r="AB30" s="287"/>
      <c r="AC30" s="288"/>
      <c r="AD30" s="289">
        <f t="shared" ref="AD30:AD32" si="2">L30+U30</f>
        <v>0</v>
      </c>
      <c r="AE30" s="277"/>
      <c r="AF30" s="278"/>
    </row>
    <row r="31" spans="1:32" ht="16.5" customHeight="1">
      <c r="A31" s="63"/>
      <c r="B31" s="335" t="s">
        <v>90</v>
      </c>
      <c r="C31" s="336"/>
      <c r="D31" s="336"/>
      <c r="E31" s="336"/>
      <c r="F31" s="336"/>
      <c r="G31" s="336"/>
      <c r="H31" s="336"/>
      <c r="I31" s="336"/>
      <c r="J31" s="336"/>
      <c r="K31" s="336"/>
      <c r="L31" s="292"/>
      <c r="M31" s="287"/>
      <c r="N31" s="288"/>
      <c r="O31" s="293"/>
      <c r="P31" s="294"/>
      <c r="Q31" s="295"/>
      <c r="R31" s="318"/>
      <c r="S31" s="319"/>
      <c r="T31" s="320"/>
      <c r="U31" s="292"/>
      <c r="V31" s="287"/>
      <c r="W31" s="288"/>
      <c r="X31" s="293"/>
      <c r="Y31" s="294"/>
      <c r="Z31" s="295"/>
      <c r="AA31" s="286"/>
      <c r="AB31" s="287"/>
      <c r="AC31" s="288"/>
      <c r="AD31" s="289">
        <f t="shared" si="2"/>
        <v>0</v>
      </c>
      <c r="AE31" s="277"/>
      <c r="AF31" s="278"/>
    </row>
    <row r="32" spans="1:32" ht="16.5" customHeight="1">
      <c r="A32" s="63"/>
      <c r="B32" s="335" t="s">
        <v>91</v>
      </c>
      <c r="C32" s="337"/>
      <c r="D32" s="337"/>
      <c r="E32" s="337"/>
      <c r="F32" s="337"/>
      <c r="G32" s="337"/>
      <c r="H32" s="337"/>
      <c r="I32" s="337"/>
      <c r="J32" s="132"/>
      <c r="K32" s="132"/>
      <c r="L32" s="292"/>
      <c r="M32" s="287"/>
      <c r="N32" s="288"/>
      <c r="O32" s="293"/>
      <c r="P32" s="294"/>
      <c r="Q32" s="295"/>
      <c r="R32" s="292"/>
      <c r="S32" s="287"/>
      <c r="T32" s="288"/>
      <c r="U32" s="292"/>
      <c r="V32" s="287"/>
      <c r="W32" s="288"/>
      <c r="X32" s="293"/>
      <c r="Y32" s="294"/>
      <c r="Z32" s="295"/>
      <c r="AA32" s="286"/>
      <c r="AB32" s="287"/>
      <c r="AC32" s="288"/>
      <c r="AD32" s="289">
        <f t="shared" si="2"/>
        <v>0</v>
      </c>
      <c r="AE32" s="277"/>
      <c r="AF32" s="278"/>
    </row>
    <row r="33" spans="1:32" ht="16.5" customHeight="1">
      <c r="A33" s="63"/>
      <c r="B33" s="136" t="s">
        <v>262</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3"/>
    </row>
    <row r="34" spans="1:32" ht="16.5" customHeight="1">
      <c r="A34" s="63"/>
      <c r="B34" s="335" t="s">
        <v>92</v>
      </c>
      <c r="C34" s="337"/>
      <c r="D34" s="337"/>
      <c r="E34" s="337"/>
      <c r="F34" s="337"/>
      <c r="G34" s="337"/>
      <c r="H34" s="337"/>
      <c r="I34" s="337"/>
      <c r="J34" s="132"/>
      <c r="K34" s="130"/>
      <c r="L34" s="292"/>
      <c r="M34" s="298"/>
      <c r="N34" s="299"/>
      <c r="O34" s="293"/>
      <c r="P34" s="294"/>
      <c r="Q34" s="295"/>
      <c r="R34" s="292"/>
      <c r="S34" s="287"/>
      <c r="T34" s="288"/>
      <c r="U34" s="292"/>
      <c r="V34" s="298"/>
      <c r="W34" s="299"/>
      <c r="X34" s="293"/>
      <c r="Y34" s="294"/>
      <c r="Z34" s="295"/>
      <c r="AA34" s="286"/>
      <c r="AB34" s="287"/>
      <c r="AC34" s="288"/>
      <c r="AD34" s="289">
        <f t="shared" ref="AD34:AD35" si="3">IF(L34+U34="",0,MAX(MIN(5,L34+U34),0))</f>
        <v>0</v>
      </c>
      <c r="AE34" s="277"/>
      <c r="AF34" s="278"/>
    </row>
    <row r="35" spans="1:32" ht="16.5" customHeight="1">
      <c r="A35" s="63"/>
      <c r="B35" s="335" t="s">
        <v>163</v>
      </c>
      <c r="C35" s="336"/>
      <c r="D35" s="336"/>
      <c r="E35" s="336"/>
      <c r="F35" s="336"/>
      <c r="G35" s="336"/>
      <c r="H35" s="336"/>
      <c r="I35" s="336"/>
      <c r="J35" s="131"/>
      <c r="K35" s="130"/>
      <c r="L35" s="292"/>
      <c r="M35" s="298"/>
      <c r="N35" s="299"/>
      <c r="O35" s="293"/>
      <c r="P35" s="294"/>
      <c r="Q35" s="295"/>
      <c r="R35" s="292"/>
      <c r="S35" s="287"/>
      <c r="T35" s="288"/>
      <c r="U35" s="292"/>
      <c r="V35" s="298"/>
      <c r="W35" s="299"/>
      <c r="X35" s="293"/>
      <c r="Y35" s="294"/>
      <c r="Z35" s="295"/>
      <c r="AA35" s="286"/>
      <c r="AB35" s="287"/>
      <c r="AC35" s="288"/>
      <c r="AD35" s="289">
        <f t="shared" si="3"/>
        <v>0</v>
      </c>
      <c r="AE35" s="277"/>
      <c r="AF35" s="278"/>
    </row>
    <row r="36" spans="1:32" ht="16.5" customHeight="1">
      <c r="A36" s="63"/>
      <c r="B36" s="335" t="s">
        <v>164</v>
      </c>
      <c r="C36" s="336"/>
      <c r="D36" s="336"/>
      <c r="E36" s="336"/>
      <c r="F36" s="336"/>
      <c r="G36" s="336"/>
      <c r="H36" s="336"/>
      <c r="I36" s="336"/>
      <c r="J36" s="131"/>
      <c r="K36" s="130"/>
      <c r="L36" s="292"/>
      <c r="M36" s="298"/>
      <c r="N36" s="299"/>
      <c r="O36" s="293"/>
      <c r="P36" s="294"/>
      <c r="Q36" s="295"/>
      <c r="R36" s="292"/>
      <c r="S36" s="287"/>
      <c r="T36" s="288"/>
      <c r="U36" s="292"/>
      <c r="V36" s="298"/>
      <c r="W36" s="299"/>
      <c r="X36" s="293"/>
      <c r="Y36" s="294"/>
      <c r="Z36" s="295"/>
      <c r="AA36" s="286"/>
      <c r="AB36" s="287"/>
      <c r="AC36" s="288"/>
      <c r="AD36" s="289">
        <f>IF(L36+U36="",0,MAX(MIN(5,L36+U36),0))</f>
        <v>0</v>
      </c>
      <c r="AE36" s="277"/>
      <c r="AF36" s="278"/>
    </row>
    <row r="37" spans="1:32" ht="16.5" customHeight="1">
      <c r="A37" s="63"/>
      <c r="B37" s="335" t="s">
        <v>165</v>
      </c>
      <c r="C37" s="336"/>
      <c r="D37" s="336"/>
      <c r="E37" s="336"/>
      <c r="F37" s="336"/>
      <c r="G37" s="336"/>
      <c r="H37" s="336"/>
      <c r="I37" s="336"/>
      <c r="J37" s="131"/>
      <c r="K37" s="130"/>
      <c r="L37" s="292"/>
      <c r="M37" s="298"/>
      <c r="N37" s="299"/>
      <c r="O37" s="293"/>
      <c r="P37" s="294"/>
      <c r="Q37" s="295"/>
      <c r="R37" s="292"/>
      <c r="S37" s="287"/>
      <c r="T37" s="288"/>
      <c r="U37" s="292"/>
      <c r="V37" s="298"/>
      <c r="W37" s="299"/>
      <c r="X37" s="293"/>
      <c r="Y37" s="294"/>
      <c r="Z37" s="295"/>
      <c r="AA37" s="286"/>
      <c r="AB37" s="287"/>
      <c r="AC37" s="288"/>
      <c r="AD37" s="289">
        <f>IF(L37+U37="",0,MAX(MIN(5,L37+U37),0))</f>
        <v>0</v>
      </c>
      <c r="AE37" s="277"/>
      <c r="AF37" s="278"/>
    </row>
    <row r="38" spans="1:32" ht="16.5" customHeight="1">
      <c r="A38" s="63"/>
      <c r="B38" s="134" t="s">
        <v>93</v>
      </c>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1"/>
    </row>
    <row r="39" spans="1:32" ht="16.5" customHeight="1">
      <c r="A39" s="63"/>
      <c r="B39" s="333" t="s">
        <v>94</v>
      </c>
      <c r="C39" s="334"/>
      <c r="D39" s="334"/>
      <c r="E39" s="334"/>
      <c r="F39" s="334"/>
      <c r="G39" s="334"/>
      <c r="H39" s="334"/>
      <c r="I39" s="334"/>
      <c r="J39" s="133"/>
      <c r="K39" s="135"/>
      <c r="L39" s="292"/>
      <c r="M39" s="298"/>
      <c r="N39" s="299"/>
      <c r="O39" s="293"/>
      <c r="P39" s="294"/>
      <c r="Q39" s="295"/>
      <c r="R39" s="292"/>
      <c r="S39" s="287"/>
      <c r="T39" s="288"/>
      <c r="U39" s="292"/>
      <c r="V39" s="298"/>
      <c r="W39" s="299"/>
      <c r="X39" s="293"/>
      <c r="Y39" s="294"/>
      <c r="Z39" s="295"/>
      <c r="AA39" s="286"/>
      <c r="AB39" s="287"/>
      <c r="AC39" s="288"/>
      <c r="AD39" s="289">
        <f>IF(L39+U39="",0,MAX(MIN(5,L39+U39),0))</f>
        <v>0</v>
      </c>
      <c r="AE39" s="277"/>
      <c r="AF39" s="278"/>
    </row>
    <row r="40" spans="1:32" ht="16.5" customHeight="1">
      <c r="A40" s="63"/>
      <c r="B40" s="333" t="s">
        <v>166</v>
      </c>
      <c r="C40" s="334"/>
      <c r="D40" s="334"/>
      <c r="E40" s="334"/>
      <c r="F40" s="334"/>
      <c r="G40" s="334"/>
      <c r="H40" s="334"/>
      <c r="I40" s="334"/>
      <c r="J40" s="133"/>
      <c r="K40" s="135"/>
      <c r="L40" s="292"/>
      <c r="M40" s="298"/>
      <c r="N40" s="299"/>
      <c r="O40" s="293"/>
      <c r="P40" s="294"/>
      <c r="Q40" s="295"/>
      <c r="R40" s="292"/>
      <c r="S40" s="287"/>
      <c r="T40" s="288"/>
      <c r="U40" s="292"/>
      <c r="V40" s="298"/>
      <c r="W40" s="299"/>
      <c r="X40" s="293"/>
      <c r="Y40" s="294"/>
      <c r="Z40" s="295"/>
      <c r="AA40" s="286"/>
      <c r="AB40" s="287"/>
      <c r="AC40" s="288"/>
      <c r="AD40" s="289">
        <f>IF(L40+U40="",0,MAX(MIN(5,L40+U40),0))</f>
        <v>0</v>
      </c>
      <c r="AE40" s="277"/>
      <c r="AF40" s="278"/>
    </row>
    <row r="41" spans="1:32" ht="16.5" customHeight="1">
      <c r="A41" s="63"/>
      <c r="B41" s="333" t="s">
        <v>167</v>
      </c>
      <c r="C41" s="334"/>
      <c r="D41" s="334"/>
      <c r="E41" s="334"/>
      <c r="F41" s="334"/>
      <c r="G41" s="334"/>
      <c r="H41" s="334"/>
      <c r="I41" s="334"/>
      <c r="J41" s="133"/>
      <c r="K41" s="135"/>
      <c r="L41" s="292"/>
      <c r="M41" s="298"/>
      <c r="N41" s="299"/>
      <c r="O41" s="293"/>
      <c r="P41" s="294"/>
      <c r="Q41" s="295"/>
      <c r="R41" s="292"/>
      <c r="S41" s="287"/>
      <c r="T41" s="288"/>
      <c r="U41" s="292"/>
      <c r="V41" s="298"/>
      <c r="W41" s="299"/>
      <c r="X41" s="293"/>
      <c r="Y41" s="294"/>
      <c r="Z41" s="295"/>
      <c r="AA41" s="286"/>
      <c r="AB41" s="287"/>
      <c r="AC41" s="288"/>
      <c r="AD41" s="289">
        <f>IF(L41+U41="",0,MAX(MIN(5,L41+U41),0))</f>
        <v>0</v>
      </c>
      <c r="AE41" s="277"/>
      <c r="AF41" s="278"/>
    </row>
    <row r="42" spans="1:32" ht="16.5" customHeight="1">
      <c r="A42" s="63"/>
      <c r="B42" s="333" t="s">
        <v>168</v>
      </c>
      <c r="C42" s="334"/>
      <c r="D42" s="334"/>
      <c r="E42" s="334"/>
      <c r="F42" s="334"/>
      <c r="G42" s="334"/>
      <c r="H42" s="334"/>
      <c r="I42" s="334"/>
      <c r="J42" s="334"/>
      <c r="K42" s="334"/>
      <c r="L42" s="292"/>
      <c r="M42" s="298"/>
      <c r="N42" s="299"/>
      <c r="O42" s="293"/>
      <c r="P42" s="294"/>
      <c r="Q42" s="295"/>
      <c r="R42" s="292"/>
      <c r="S42" s="287"/>
      <c r="T42" s="288"/>
      <c r="U42" s="292"/>
      <c r="V42" s="298"/>
      <c r="W42" s="299"/>
      <c r="X42" s="293"/>
      <c r="Y42" s="294"/>
      <c r="Z42" s="295"/>
      <c r="AA42" s="286"/>
      <c r="AB42" s="287"/>
      <c r="AC42" s="288"/>
      <c r="AD42" s="289">
        <f t="shared" ref="AD42:AD47" si="4">IF(L42+U42="",0,MAX(MIN(5,L42+U42),0))</f>
        <v>0</v>
      </c>
      <c r="AE42" s="277"/>
      <c r="AF42" s="278"/>
    </row>
    <row r="43" spans="1:32" ht="16.5" customHeight="1">
      <c r="A43" s="63"/>
      <c r="B43" s="333" t="s">
        <v>169</v>
      </c>
      <c r="C43" s="334"/>
      <c r="D43" s="334"/>
      <c r="E43" s="334"/>
      <c r="F43" s="334"/>
      <c r="G43" s="334"/>
      <c r="H43" s="334"/>
      <c r="I43" s="334"/>
      <c r="J43" s="133"/>
      <c r="K43" s="135"/>
      <c r="L43" s="292"/>
      <c r="M43" s="298"/>
      <c r="N43" s="299"/>
      <c r="O43" s="293"/>
      <c r="P43" s="294"/>
      <c r="Q43" s="295"/>
      <c r="R43" s="292"/>
      <c r="S43" s="287"/>
      <c r="T43" s="288"/>
      <c r="U43" s="292"/>
      <c r="V43" s="298"/>
      <c r="W43" s="299"/>
      <c r="X43" s="293"/>
      <c r="Y43" s="294"/>
      <c r="Z43" s="295"/>
      <c r="AA43" s="286"/>
      <c r="AB43" s="287"/>
      <c r="AC43" s="288"/>
      <c r="AD43" s="289">
        <f t="shared" si="4"/>
        <v>0</v>
      </c>
      <c r="AE43" s="277"/>
      <c r="AF43" s="278"/>
    </row>
    <row r="44" spans="1:32" ht="16.5" customHeight="1">
      <c r="A44" s="63"/>
      <c r="B44" s="333" t="s">
        <v>170</v>
      </c>
      <c r="C44" s="334"/>
      <c r="D44" s="334"/>
      <c r="E44" s="334"/>
      <c r="F44" s="334"/>
      <c r="G44" s="334"/>
      <c r="H44" s="334"/>
      <c r="I44" s="334"/>
      <c r="J44" s="133"/>
      <c r="K44" s="135"/>
      <c r="L44" s="292"/>
      <c r="M44" s="298"/>
      <c r="N44" s="299"/>
      <c r="O44" s="293"/>
      <c r="P44" s="294"/>
      <c r="Q44" s="295"/>
      <c r="R44" s="292"/>
      <c r="S44" s="287"/>
      <c r="T44" s="288"/>
      <c r="U44" s="292"/>
      <c r="V44" s="298"/>
      <c r="W44" s="299"/>
      <c r="X44" s="293"/>
      <c r="Y44" s="294"/>
      <c r="Z44" s="295"/>
      <c r="AA44" s="286"/>
      <c r="AB44" s="287"/>
      <c r="AC44" s="288"/>
      <c r="AD44" s="289">
        <f t="shared" si="4"/>
        <v>0</v>
      </c>
      <c r="AE44" s="277"/>
      <c r="AF44" s="278"/>
    </row>
    <row r="45" spans="1:32" ht="16.5" customHeight="1">
      <c r="A45" s="63"/>
      <c r="B45" s="333" t="s">
        <v>171</v>
      </c>
      <c r="C45" s="334"/>
      <c r="D45" s="334"/>
      <c r="E45" s="334"/>
      <c r="F45" s="334"/>
      <c r="G45" s="334"/>
      <c r="H45" s="334"/>
      <c r="I45" s="334"/>
      <c r="J45" s="133"/>
      <c r="K45" s="135"/>
      <c r="L45" s="292"/>
      <c r="M45" s="298"/>
      <c r="N45" s="299"/>
      <c r="O45" s="293"/>
      <c r="P45" s="294"/>
      <c r="Q45" s="295"/>
      <c r="R45" s="292"/>
      <c r="S45" s="287"/>
      <c r="T45" s="288"/>
      <c r="U45" s="292"/>
      <c r="V45" s="298"/>
      <c r="W45" s="299"/>
      <c r="X45" s="293"/>
      <c r="Y45" s="294"/>
      <c r="Z45" s="295"/>
      <c r="AA45" s="286"/>
      <c r="AB45" s="287"/>
      <c r="AC45" s="288"/>
      <c r="AD45" s="289">
        <f t="shared" si="4"/>
        <v>0</v>
      </c>
      <c r="AE45" s="277"/>
      <c r="AF45" s="278"/>
    </row>
    <row r="46" spans="1:32" ht="16.5" customHeight="1">
      <c r="A46" s="63"/>
      <c r="B46" s="296" t="s">
        <v>172</v>
      </c>
      <c r="C46" s="297"/>
      <c r="D46" s="297"/>
      <c r="E46" s="297"/>
      <c r="F46" s="297"/>
      <c r="G46" s="297"/>
      <c r="H46" s="297"/>
      <c r="I46" s="297"/>
      <c r="J46" s="297"/>
      <c r="K46" s="297"/>
      <c r="L46" s="292"/>
      <c r="M46" s="298"/>
      <c r="N46" s="299"/>
      <c r="O46" s="293"/>
      <c r="P46" s="294"/>
      <c r="Q46" s="295"/>
      <c r="R46" s="292"/>
      <c r="S46" s="287"/>
      <c r="T46" s="288"/>
      <c r="U46" s="292"/>
      <c r="V46" s="298"/>
      <c r="W46" s="299"/>
      <c r="X46" s="293"/>
      <c r="Y46" s="294"/>
      <c r="Z46" s="295"/>
      <c r="AA46" s="286"/>
      <c r="AB46" s="287"/>
      <c r="AC46" s="288"/>
      <c r="AD46" s="289">
        <f t="shared" si="4"/>
        <v>0</v>
      </c>
      <c r="AE46" s="277"/>
      <c r="AF46" s="278"/>
    </row>
    <row r="47" spans="1:32" ht="11.1" customHeight="1">
      <c r="A47" s="63"/>
      <c r="B47" s="315" t="s">
        <v>294</v>
      </c>
      <c r="C47" s="316"/>
      <c r="D47" s="316"/>
      <c r="E47" s="316"/>
      <c r="F47" s="316"/>
      <c r="G47" s="316"/>
      <c r="H47" s="316"/>
      <c r="I47" s="316"/>
      <c r="J47" s="316"/>
      <c r="K47" s="317"/>
      <c r="L47" s="318"/>
      <c r="M47" s="319"/>
      <c r="N47" s="320"/>
      <c r="O47" s="324"/>
      <c r="P47" s="325"/>
      <c r="Q47" s="326"/>
      <c r="R47" s="318"/>
      <c r="S47" s="319"/>
      <c r="T47" s="320"/>
      <c r="U47" s="318"/>
      <c r="V47" s="319"/>
      <c r="W47" s="320"/>
      <c r="X47" s="324"/>
      <c r="Y47" s="325"/>
      <c r="Z47" s="326"/>
      <c r="AA47" s="300"/>
      <c r="AB47" s="301"/>
      <c r="AC47" s="302"/>
      <c r="AD47" s="306">
        <f t="shared" si="4"/>
        <v>0</v>
      </c>
      <c r="AE47" s="307"/>
      <c r="AF47" s="308"/>
    </row>
    <row r="48" spans="1:32" ht="11.1" customHeight="1">
      <c r="A48" s="63"/>
      <c r="B48" s="312" t="s">
        <v>285</v>
      </c>
      <c r="C48" s="313"/>
      <c r="D48" s="313"/>
      <c r="E48" s="313"/>
      <c r="F48" s="313"/>
      <c r="G48" s="313"/>
      <c r="H48" s="313"/>
      <c r="I48" s="313"/>
      <c r="J48" s="313"/>
      <c r="K48" s="314"/>
      <c r="L48" s="321"/>
      <c r="M48" s="322"/>
      <c r="N48" s="323"/>
      <c r="O48" s="327"/>
      <c r="P48" s="328"/>
      <c r="Q48" s="329"/>
      <c r="R48" s="330"/>
      <c r="S48" s="331"/>
      <c r="T48" s="332"/>
      <c r="U48" s="330"/>
      <c r="V48" s="331"/>
      <c r="W48" s="332"/>
      <c r="X48" s="327"/>
      <c r="Y48" s="328"/>
      <c r="Z48" s="329"/>
      <c r="AA48" s="303"/>
      <c r="AB48" s="304"/>
      <c r="AC48" s="305"/>
      <c r="AD48" s="309"/>
      <c r="AE48" s="310"/>
      <c r="AF48" s="311"/>
    </row>
    <row r="49" spans="1:35" ht="16.5" customHeight="1">
      <c r="A49" s="63"/>
      <c r="B49" s="151" t="s">
        <v>263</v>
      </c>
      <c r="C49" s="150" t="s">
        <v>261</v>
      </c>
      <c r="D49" s="152"/>
      <c r="E49" s="152"/>
      <c r="F49" s="152"/>
      <c r="G49" s="152"/>
      <c r="H49" s="152"/>
      <c r="I49" s="152"/>
      <c r="J49" s="152"/>
      <c r="K49" s="152"/>
      <c r="L49" s="104"/>
      <c r="M49" s="104"/>
      <c r="N49" s="104"/>
      <c r="O49" s="104"/>
      <c r="P49" s="104"/>
      <c r="Q49" s="104"/>
      <c r="R49" s="104"/>
      <c r="S49" s="104"/>
      <c r="T49" s="104"/>
      <c r="U49" s="104"/>
      <c r="V49" s="104"/>
      <c r="W49" s="104"/>
      <c r="X49" s="104"/>
      <c r="Y49" s="104"/>
      <c r="Z49" s="104"/>
      <c r="AA49" s="104"/>
      <c r="AB49" s="104"/>
      <c r="AC49" s="104"/>
      <c r="AD49" s="104"/>
      <c r="AE49" s="104"/>
      <c r="AF49" s="101"/>
    </row>
    <row r="50" spans="1:35" ht="16.5" customHeight="1">
      <c r="A50" s="63"/>
      <c r="B50" s="296" t="s">
        <v>282</v>
      </c>
      <c r="C50" s="297"/>
      <c r="D50" s="297"/>
      <c r="E50" s="297"/>
      <c r="F50" s="297"/>
      <c r="G50" s="297"/>
      <c r="H50" s="297"/>
      <c r="I50" s="297"/>
      <c r="J50" s="297"/>
      <c r="K50" s="297"/>
      <c r="L50" s="292"/>
      <c r="M50" s="298"/>
      <c r="N50" s="299"/>
      <c r="O50" s="293"/>
      <c r="P50" s="294"/>
      <c r="Q50" s="295"/>
      <c r="R50" s="292"/>
      <c r="S50" s="287"/>
      <c r="T50" s="288"/>
      <c r="U50" s="292"/>
      <c r="V50" s="298"/>
      <c r="W50" s="299"/>
      <c r="X50" s="293"/>
      <c r="Y50" s="294"/>
      <c r="Z50" s="295"/>
      <c r="AA50" s="286"/>
      <c r="AB50" s="287"/>
      <c r="AC50" s="288"/>
      <c r="AD50" s="289">
        <f>IF(L50+U51="",0,MAX(MIN(5,L50+U51),0))</f>
        <v>0</v>
      </c>
      <c r="AE50" s="277"/>
      <c r="AF50" s="278"/>
    </row>
    <row r="51" spans="1:35" ht="16.5" customHeight="1">
      <c r="A51" s="63"/>
      <c r="B51" s="296" t="s">
        <v>297</v>
      </c>
      <c r="C51" s="297"/>
      <c r="D51" s="297"/>
      <c r="E51" s="297"/>
      <c r="F51" s="297"/>
      <c r="G51" s="297"/>
      <c r="H51" s="297"/>
      <c r="I51" s="297"/>
      <c r="J51" s="297"/>
      <c r="K51" s="297"/>
      <c r="L51" s="292"/>
      <c r="M51" s="298"/>
      <c r="N51" s="299"/>
      <c r="O51" s="293"/>
      <c r="P51" s="294"/>
      <c r="Q51" s="295"/>
      <c r="R51" s="292"/>
      <c r="S51" s="287"/>
      <c r="T51" s="288"/>
      <c r="U51" s="292"/>
      <c r="V51" s="298"/>
      <c r="W51" s="299"/>
      <c r="X51" s="293"/>
      <c r="Y51" s="294"/>
      <c r="Z51" s="295"/>
      <c r="AA51" s="286"/>
      <c r="AB51" s="287"/>
      <c r="AC51" s="288"/>
      <c r="AD51" s="289">
        <f>IF(L51+U52="",0,MAX(MIN(5,L51+U52),0))</f>
        <v>0</v>
      </c>
      <c r="AE51" s="277"/>
      <c r="AF51" s="278"/>
    </row>
    <row r="52" spans="1:35" ht="16.5" customHeight="1">
      <c r="A52" s="63"/>
      <c r="B52" s="290" t="s">
        <v>264</v>
      </c>
      <c r="C52" s="291"/>
      <c r="D52" s="291"/>
      <c r="E52" s="291"/>
      <c r="F52" s="291"/>
      <c r="G52" s="291"/>
      <c r="H52" s="291"/>
      <c r="I52" s="291"/>
      <c r="J52" s="291"/>
      <c r="K52" s="291"/>
      <c r="L52" s="292"/>
      <c r="M52" s="287"/>
      <c r="N52" s="288"/>
      <c r="O52" s="293"/>
      <c r="P52" s="294"/>
      <c r="Q52" s="295"/>
      <c r="R52" s="292"/>
      <c r="S52" s="287"/>
      <c r="T52" s="288"/>
      <c r="U52" s="292"/>
      <c r="V52" s="287"/>
      <c r="W52" s="288"/>
      <c r="X52" s="293"/>
      <c r="Y52" s="294"/>
      <c r="Z52" s="295"/>
      <c r="AA52" s="286"/>
      <c r="AB52" s="287"/>
      <c r="AC52" s="288"/>
      <c r="AD52" s="289">
        <f t="shared" ref="AD52" si="5">L52+U52</f>
        <v>0</v>
      </c>
      <c r="AE52" s="277"/>
      <c r="AF52" s="278"/>
    </row>
    <row r="53" spans="1:35" ht="16.5" customHeight="1">
      <c r="A53" s="63"/>
      <c r="B53" s="282" t="s">
        <v>95</v>
      </c>
      <c r="C53" s="283"/>
      <c r="D53" s="283"/>
      <c r="E53" s="283"/>
      <c r="F53" s="283"/>
      <c r="G53" s="283"/>
      <c r="H53" s="283"/>
      <c r="I53" s="283"/>
      <c r="J53" s="283"/>
      <c r="K53" s="283"/>
      <c r="L53" s="279">
        <f>SUM(L15:N20,L22:N23,L25:N28,L30:N32,L34:N37,L39:N48,L50:N52)</f>
        <v>0</v>
      </c>
      <c r="M53" s="280"/>
      <c r="N53" s="281"/>
      <c r="O53" s="279">
        <f>SUM(O15:Q20,O22:Q23,O25:Q28,O30:Q32,O34:Q37,O39:Q48,O50:Q52)</f>
        <v>0</v>
      </c>
      <c r="P53" s="280"/>
      <c r="Q53" s="281"/>
      <c r="R53" s="276"/>
      <c r="S53" s="284"/>
      <c r="T53" s="285"/>
      <c r="U53" s="279">
        <f>SUM(U15:W20,U22:W23,U25:W28,U30:W32,U34:W37,U39:W48,U50:W52)</f>
        <v>0</v>
      </c>
      <c r="V53" s="280"/>
      <c r="W53" s="281"/>
      <c r="X53" s="279">
        <f>SUM(X15:Z20,X22:Z23,X25:Z28,X30:Z32,X34:Z37,X39:Z48,X50:Z52)</f>
        <v>0</v>
      </c>
      <c r="Y53" s="280"/>
      <c r="Z53" s="281"/>
      <c r="AA53" s="276"/>
      <c r="AB53" s="277"/>
      <c r="AC53" s="278"/>
      <c r="AD53" s="279">
        <f>SUM(AD15:AF20,AD22:AF23,AD25:AF28,AD30:AF32,AD34:AF37,AD39:AF48,AD50:AF52)</f>
        <v>0</v>
      </c>
      <c r="AE53" s="280"/>
      <c r="AF53" s="281"/>
      <c r="AG53"/>
      <c r="AH53"/>
      <c r="AI53"/>
    </row>
    <row r="54" spans="1:35" ht="16.5" customHeight="1">
      <c r="A54" s="63"/>
      <c r="B54" s="63"/>
      <c r="D54" s="63"/>
      <c r="E54" s="63"/>
      <c r="F54" s="63"/>
      <c r="G54" s="63"/>
      <c r="H54" s="63"/>
      <c r="I54" s="63"/>
      <c r="J54" s="63"/>
      <c r="K54" s="63"/>
      <c r="L54" s="143" t="s">
        <v>298</v>
      </c>
      <c r="M54" s="141"/>
      <c r="N54" s="141"/>
      <c r="O54" s="141"/>
      <c r="P54" s="141"/>
      <c r="Q54" s="141"/>
      <c r="R54" s="141"/>
      <c r="S54" s="141"/>
      <c r="T54" s="141"/>
      <c r="U54" s="141"/>
      <c r="V54" s="23"/>
      <c r="W54" s="23"/>
      <c r="X54" s="23"/>
      <c r="Y54" s="23"/>
      <c r="AA54" s="140"/>
      <c r="AB54" s="140"/>
      <c r="AC54" s="140"/>
      <c r="AD54" s="140"/>
      <c r="AE54" s="23"/>
      <c r="AF54" s="23"/>
      <c r="AG54"/>
      <c r="AH54"/>
      <c r="AI54"/>
    </row>
    <row r="55" spans="1:35" ht="16.5" customHeight="1">
      <c r="A55" s="63"/>
      <c r="B55" s="63"/>
      <c r="D55" s="63"/>
      <c r="E55" s="63"/>
      <c r="F55" s="63"/>
      <c r="G55" s="63"/>
      <c r="H55" s="63"/>
      <c r="I55" s="63"/>
      <c r="J55" s="63"/>
      <c r="K55" s="63"/>
      <c r="L55" s="144"/>
      <c r="M55" s="63"/>
      <c r="N55" s="63"/>
      <c r="O55" s="63"/>
      <c r="P55" s="63"/>
      <c r="Q55" s="63"/>
      <c r="R55" s="63"/>
      <c r="S55" s="63"/>
      <c r="U55" s="142" t="str">
        <f>IF(V53&gt;5,"( )内が5例を超えています","")</f>
        <v/>
      </c>
    </row>
    <row r="56" spans="1:35" ht="16.5" customHeight="1">
      <c r="A56" s="1"/>
      <c r="B56" s="1"/>
      <c r="C56" s="1"/>
      <c r="D56" s="1"/>
      <c r="E56" s="1"/>
      <c r="F56" s="1"/>
      <c r="G56" s="1"/>
      <c r="H56" s="1"/>
      <c r="I56" s="1"/>
      <c r="J56" s="1"/>
      <c r="K56" s="1"/>
      <c r="L56" s="1"/>
      <c r="M56" s="1"/>
      <c r="N56" s="1"/>
      <c r="O56" s="1"/>
      <c r="P56" s="1"/>
      <c r="Q56" s="1"/>
      <c r="R56" s="1"/>
      <c r="S56" s="1"/>
    </row>
    <row r="57" spans="1:35" ht="16.5" customHeight="1">
      <c r="A57" s="1"/>
      <c r="B57" s="1"/>
      <c r="C57" s="1"/>
      <c r="D57" s="1"/>
      <c r="E57" s="1"/>
      <c r="F57" s="1"/>
      <c r="G57" s="1"/>
      <c r="H57" s="1"/>
      <c r="I57" s="1"/>
      <c r="J57" s="1"/>
      <c r="K57" s="1"/>
      <c r="L57" s="1"/>
      <c r="M57" s="1"/>
      <c r="N57" s="1"/>
      <c r="O57" s="1"/>
      <c r="P57" s="1"/>
      <c r="Q57" s="1"/>
      <c r="R57" s="1"/>
      <c r="S57" s="1"/>
    </row>
  </sheetData>
  <sheetProtection algorithmName="SHA-512" hashValue="cK6LeH8HbgDWvvbMrY7SOokyWMJmq5bVuqupsD1rU6VUD1LhPcqfbkDv+kEX4MIaPU2lnuCRwTtBAN+nh0IBLg==" saltValue="lKDWwYu4jSO1M7AuRVlpIg==" spinCount="100000" sheet="1" objects="1" scenarios="1"/>
  <protectedRanges>
    <protectedRange sqref="AA15:AC20 R15:W20 L15:N20 L22:AC23 L25:AC28 AA30:AC32 R30:W32 L30:N32 AA34:AC37 AA39:AC48 AA50:AC52 L34:N37 L39:N48 L50:N52 R34:W37 R39:W48 R50:W52" name="範囲1"/>
  </protectedRanges>
  <mergeCells count="271">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U15:W15"/>
    <mergeCell ref="X15:Z15"/>
    <mergeCell ref="AA15:AC15"/>
    <mergeCell ref="AD15:AF15"/>
    <mergeCell ref="B16:K16"/>
    <mergeCell ref="L16:N16"/>
    <mergeCell ref="O16:Q16"/>
    <mergeCell ref="R15:T15"/>
    <mergeCell ref="U16:W16"/>
    <mergeCell ref="X16:Z16"/>
    <mergeCell ref="AA16:AC16"/>
    <mergeCell ref="AD16:AF16"/>
    <mergeCell ref="R16:T16"/>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19:AC19"/>
    <mergeCell ref="AD19:AF19"/>
    <mergeCell ref="B20:K20"/>
    <mergeCell ref="L20:N20"/>
    <mergeCell ref="O20:Q20"/>
    <mergeCell ref="R20:T20"/>
    <mergeCell ref="U20:W20"/>
    <mergeCell ref="X20:Z20"/>
    <mergeCell ref="AA20:AC20"/>
    <mergeCell ref="AD20:AF20"/>
    <mergeCell ref="B19:K19"/>
    <mergeCell ref="L19:N19"/>
    <mergeCell ref="O19:Q19"/>
    <mergeCell ref="R19:T19"/>
    <mergeCell ref="U19:W19"/>
    <mergeCell ref="X19:Z19"/>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B30:I30"/>
    <mergeCell ref="L30:N30"/>
    <mergeCell ref="O30:Q30"/>
    <mergeCell ref="R30:T30"/>
    <mergeCell ref="U30:W30"/>
    <mergeCell ref="X30:Z30"/>
    <mergeCell ref="AA30:AC30"/>
    <mergeCell ref="AD30:AF30"/>
    <mergeCell ref="AA31:AC31"/>
    <mergeCell ref="AD31:AF31"/>
    <mergeCell ref="B32:I32"/>
    <mergeCell ref="L32:N32"/>
    <mergeCell ref="O32:Q32"/>
    <mergeCell ref="R32:T32"/>
    <mergeCell ref="U32:W32"/>
    <mergeCell ref="X32:Z32"/>
    <mergeCell ref="AA32:AC32"/>
    <mergeCell ref="AD32:AF32"/>
    <mergeCell ref="B31:K31"/>
    <mergeCell ref="L31:N31"/>
    <mergeCell ref="O31:Q31"/>
    <mergeCell ref="R31:T31"/>
    <mergeCell ref="U31:W31"/>
    <mergeCell ref="X31:Z31"/>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9:AC39"/>
    <mergeCell ref="AD39:AF39"/>
    <mergeCell ref="B40:I40"/>
    <mergeCell ref="L40:N40"/>
    <mergeCell ref="O40:Q40"/>
    <mergeCell ref="R40:T40"/>
    <mergeCell ref="U40:W40"/>
    <mergeCell ref="X40:Z40"/>
    <mergeCell ref="AA40:AC40"/>
    <mergeCell ref="AD40:AF40"/>
    <mergeCell ref="B39:I39"/>
    <mergeCell ref="O39:Q39"/>
    <mergeCell ref="R39:T39"/>
    <mergeCell ref="U39:W39"/>
    <mergeCell ref="X39:Z39"/>
    <mergeCell ref="L39:N39"/>
    <mergeCell ref="AA41:AC41"/>
    <mergeCell ref="AD41:AF41"/>
    <mergeCell ref="B42:K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AA43:AC43"/>
    <mergeCell ref="AD43:AF43"/>
    <mergeCell ref="B44:I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5:AC45"/>
    <mergeCell ref="AD45:AF45"/>
    <mergeCell ref="B46:K46"/>
    <mergeCell ref="L46:N46"/>
    <mergeCell ref="O46:Q46"/>
    <mergeCell ref="R46:T46"/>
    <mergeCell ref="U46:W46"/>
    <mergeCell ref="X46:Z46"/>
    <mergeCell ref="AA46:AC46"/>
    <mergeCell ref="AD46:AF46"/>
    <mergeCell ref="B45:I45"/>
    <mergeCell ref="L45:N45"/>
    <mergeCell ref="O45:Q45"/>
    <mergeCell ref="R45:T45"/>
    <mergeCell ref="U45:W45"/>
    <mergeCell ref="X45:Z45"/>
    <mergeCell ref="AA47:AC48"/>
    <mergeCell ref="AD47:AF48"/>
    <mergeCell ref="B48:K48"/>
    <mergeCell ref="B50:K50"/>
    <mergeCell ref="L50:N50"/>
    <mergeCell ref="O50:Q50"/>
    <mergeCell ref="R50:T50"/>
    <mergeCell ref="U51:W51"/>
    <mergeCell ref="X50:Z50"/>
    <mergeCell ref="B47:K47"/>
    <mergeCell ref="L47:N48"/>
    <mergeCell ref="O47:Q48"/>
    <mergeCell ref="R47:T48"/>
    <mergeCell ref="U47:W48"/>
    <mergeCell ref="X47:Z48"/>
    <mergeCell ref="R51:T51"/>
    <mergeCell ref="AA51:AC51"/>
    <mergeCell ref="AA53:AC53"/>
    <mergeCell ref="AD53:AF53"/>
    <mergeCell ref="B53:K53"/>
    <mergeCell ref="L53:N53"/>
    <mergeCell ref="O53:Q53"/>
    <mergeCell ref="R53:T53"/>
    <mergeCell ref="U53:W53"/>
    <mergeCell ref="X53:Z53"/>
    <mergeCell ref="AA50:AC50"/>
    <mergeCell ref="AD50:AF50"/>
    <mergeCell ref="B52:K52"/>
    <mergeCell ref="L52:N52"/>
    <mergeCell ref="O52:Q52"/>
    <mergeCell ref="R52:T52"/>
    <mergeCell ref="U52:W52"/>
    <mergeCell ref="X52:Z52"/>
    <mergeCell ref="AA52:AC52"/>
    <mergeCell ref="AD52:AF52"/>
    <mergeCell ref="B51:K51"/>
    <mergeCell ref="AD51:AF51"/>
    <mergeCell ref="O51:Q51"/>
    <mergeCell ref="X51:Z51"/>
    <mergeCell ref="L51:N51"/>
    <mergeCell ref="U50:W50"/>
  </mergeCells>
  <phoneticPr fontId="3"/>
  <conditionalFormatting sqref="L25:Q25 U25:Z25">
    <cfRule type="expression" dxfId="1" priority="1">
      <formula>AND(L25=0,O25&gt;0)</formula>
    </cfRule>
  </conditionalFormatting>
  <dataValidations count="4">
    <dataValidation type="whole" operator="lessThanOrEqual" allowBlank="1" showInputMessage="1" showErrorMessage="1" error="最大5例まで入力可能です" sqref="L47 R47" xr:uid="{223A3C67-4A66-4F1C-ADE3-12D2845DB5F3}">
      <formula1>5</formula1>
    </dataValidation>
    <dataValidation type="custom" operator="lessThanOrEqual" allowBlank="1" showInputMessage="1" showErrorMessage="1" error="術者と合わせて合計５例までしか入力できません。" sqref="U47:W48" xr:uid="{975E5085-F1EE-4F58-B918-461DD5C7E8BF}">
      <formula1>SUM($L$47+$U$47)&lt;=5</formula1>
    </dataValidation>
    <dataValidation type="whole" operator="lessThan" allowBlank="1" showInputMessage="1" showErrorMessage="1" error="最大５例まで入力できます" promptTitle="A-5・A-6・A7" prompt="術者、指導的助手と合わせて最大５例まで入力できます。合計5例以上になる数字は入力しないでください。" sqref="L50:N51 L39:N46 L34:N37" xr:uid="{F8959642-BE21-4698-B83B-DDB802192816}">
      <formula1>6</formula1>
    </dataValidation>
    <dataValidation type="whole" operator="lessThan" allowBlank="1" showInputMessage="1" showErrorMessage="1" error="最大５例まで入力することができます。" promptTitle="A-5・A-6・A7" prompt="術者、指導的助手と合わせて最大５例まで入力できます。合計5例以上になる数字は入力しないでください。" sqref="U34:W37 U39:W46 U50:W51" xr:uid="{EF8D7C5D-F0DA-48F1-8735-76060FF8623B}">
      <formula1>6</formula1>
    </dataValidation>
  </dataValidations>
  <printOptions horizontalCentered="1"/>
  <pageMargins left="0.78740157480314965" right="0.55118110236220474" top="0.78740157480314965" bottom="0.59055118110236227" header="0.51181102362204722" footer="0.51181102362204722"/>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C450-FE32-4A37-B7C9-EAD5E36A7A85}">
  <sheetPr>
    <pageSetUpPr autoPageBreaks="0" fitToPage="1"/>
  </sheetPr>
  <dimension ref="A1:AN45"/>
  <sheetViews>
    <sheetView showGridLines="0" showZeros="0" zoomScaleNormal="100" workbookViewId="0">
      <selection activeCell="E9" sqref="E9:O9"/>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2" width="2.5" style="1" customWidth="1"/>
    <col min="33" max="33" width="2.375" style="1" customWidth="1"/>
    <col min="34" max="35" width="2.375" customWidth="1"/>
    <col min="41" max="16384" width="9" style="1"/>
  </cols>
  <sheetData>
    <row r="1" spans="1:40" s="3" customFormat="1" ht="12" customHeight="1">
      <c r="A1" s="87" t="s">
        <v>9</v>
      </c>
      <c r="B1" s="87"/>
      <c r="C1" s="87"/>
      <c r="D1" s="87"/>
      <c r="E1" s="87"/>
      <c r="F1" s="88"/>
      <c r="G1" s="87"/>
      <c r="H1" s="87"/>
      <c r="I1" s="87"/>
      <c r="J1" s="87"/>
      <c r="K1" s="87"/>
      <c r="L1" s="87"/>
      <c r="M1" s="87"/>
      <c r="N1" s="87"/>
      <c r="O1" s="87"/>
      <c r="P1" s="87"/>
      <c r="Q1" s="87"/>
      <c r="R1" s="87"/>
      <c r="S1" s="87"/>
      <c r="T1" s="89"/>
      <c r="U1" s="87"/>
      <c r="V1" s="87"/>
      <c r="W1" s="87"/>
      <c r="X1" s="87"/>
      <c r="Y1" s="87"/>
      <c r="Z1" s="87"/>
      <c r="AA1" s="87"/>
      <c r="AB1" s="87"/>
      <c r="AC1" s="87"/>
      <c r="AD1" s="87"/>
      <c r="AE1" s="90"/>
      <c r="AF1" s="90"/>
      <c r="AG1" s="91" t="s">
        <v>194</v>
      </c>
      <c r="AH1"/>
      <c r="AI1"/>
      <c r="AJ1"/>
      <c r="AK1"/>
      <c r="AL1"/>
      <c r="AM1"/>
      <c r="AN1"/>
    </row>
    <row r="2" spans="1:40" ht="12" customHeight="1">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22" t="s">
        <v>199</v>
      </c>
    </row>
    <row r="3" spans="1:40">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29"/>
    </row>
    <row r="4" spans="1:40">
      <c r="A4" s="63"/>
      <c r="C4" s="63"/>
      <c r="D4" s="63"/>
      <c r="E4" s="142"/>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29"/>
    </row>
    <row r="5" spans="1:40">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29"/>
    </row>
    <row r="6" spans="1:40" ht="15" customHeight="1">
      <c r="B6" s="63"/>
      <c r="C6" s="63"/>
      <c r="D6" s="352" t="s">
        <v>210</v>
      </c>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4"/>
      <c r="AE6"/>
      <c r="AF6"/>
      <c r="AG6" s="94"/>
    </row>
    <row r="7" spans="1:40" ht="15" customHeight="1">
      <c r="B7" s="63"/>
      <c r="C7" s="94"/>
      <c r="D7" s="355"/>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7"/>
      <c r="AE7"/>
      <c r="AF7"/>
      <c r="AG7" s="94"/>
    </row>
    <row r="8" spans="1:40" ht="15" customHeight="1">
      <c r="B8" s="63"/>
      <c r="C8" s="63"/>
      <c r="D8" s="63"/>
      <c r="E8" s="63"/>
      <c r="F8" s="95"/>
      <c r="G8" s="63"/>
      <c r="H8" s="63"/>
      <c r="I8" s="63"/>
      <c r="J8" s="63"/>
      <c r="K8" s="63"/>
      <c r="L8" s="63"/>
      <c r="M8" s="63"/>
      <c r="N8" s="63"/>
      <c r="O8" s="63"/>
      <c r="P8" s="63"/>
      <c r="Q8" s="63"/>
      <c r="R8" s="63"/>
      <c r="S8" s="63"/>
      <c r="X8" s="63"/>
      <c r="Y8" s="63"/>
    </row>
    <row r="9" spans="1:40" ht="24" customHeight="1">
      <c r="B9" s="358" t="s">
        <v>34</v>
      </c>
      <c r="C9" s="359"/>
      <c r="D9" s="360"/>
      <c r="E9" s="361"/>
      <c r="F9" s="362"/>
      <c r="G9" s="362"/>
      <c r="H9" s="362"/>
      <c r="I9" s="362"/>
      <c r="J9" s="362"/>
      <c r="K9" s="362"/>
      <c r="L9" s="362"/>
      <c r="M9" s="362"/>
      <c r="N9" s="362"/>
      <c r="O9" s="363"/>
      <c r="P9" s="98"/>
      <c r="Q9" s="97" t="s">
        <v>60</v>
      </c>
      <c r="R9" s="97"/>
      <c r="S9" s="63"/>
      <c r="X9" s="97"/>
      <c r="Y9" s="63"/>
      <c r="AD9" s="96"/>
    </row>
    <row r="10" spans="1:40" ht="9" customHeight="1">
      <c r="B10" s="68"/>
      <c r="C10" s="68"/>
      <c r="D10" s="68"/>
      <c r="E10" s="63"/>
      <c r="F10" s="95"/>
      <c r="G10" s="63"/>
      <c r="H10" s="63"/>
      <c r="I10" s="63"/>
      <c r="J10" s="63"/>
      <c r="K10" s="63"/>
      <c r="L10" s="63"/>
      <c r="M10" s="63"/>
      <c r="N10" s="63"/>
      <c r="O10" s="63"/>
      <c r="P10" s="63"/>
      <c r="Q10" s="63"/>
      <c r="R10" s="63"/>
      <c r="S10" s="63"/>
      <c r="X10" s="63"/>
      <c r="Y10" s="63"/>
    </row>
    <row r="11" spans="1:40" ht="10.5" customHeight="1">
      <c r="B11" s="63"/>
      <c r="C11" s="63"/>
      <c r="D11" s="63"/>
      <c r="E11" s="63"/>
      <c r="F11" s="95"/>
      <c r="G11" s="63"/>
      <c r="H11" s="63"/>
      <c r="I11" s="63"/>
      <c r="J11" s="63"/>
      <c r="K11" s="63"/>
      <c r="L11" s="63"/>
      <c r="M11" s="63"/>
      <c r="N11" s="63"/>
      <c r="O11" s="63"/>
      <c r="P11" s="63"/>
      <c r="Q11" s="63"/>
      <c r="R11" s="63"/>
      <c r="S11" s="63"/>
      <c r="X11" s="63"/>
      <c r="Y11" s="63"/>
    </row>
    <row r="12" spans="1:40" ht="15" customHeight="1">
      <c r="B12" s="364"/>
      <c r="C12" s="379"/>
      <c r="D12" s="379"/>
      <c r="E12" s="379"/>
      <c r="F12" s="379"/>
      <c r="G12" s="379"/>
      <c r="H12" s="379"/>
      <c r="I12" s="379"/>
      <c r="J12" s="379"/>
      <c r="K12" s="380"/>
      <c r="L12" s="368" t="s">
        <v>11</v>
      </c>
      <c r="M12" s="369"/>
      <c r="N12" s="369"/>
      <c r="O12" s="369"/>
      <c r="P12" s="369"/>
      <c r="Q12" s="369"/>
      <c r="R12" s="369"/>
      <c r="S12" s="369"/>
      <c r="T12" s="370"/>
      <c r="U12" s="369" t="s">
        <v>57</v>
      </c>
      <c r="V12" s="369"/>
      <c r="W12" s="369"/>
      <c r="X12" s="369"/>
      <c r="Y12" s="369"/>
      <c r="Z12" s="369"/>
      <c r="AA12" s="369"/>
      <c r="AB12" s="369"/>
      <c r="AC12" s="370"/>
      <c r="AD12" s="368" t="s">
        <v>30</v>
      </c>
      <c r="AE12" s="345"/>
      <c r="AF12" s="230"/>
      <c r="AG12" s="159"/>
    </row>
    <row r="13" spans="1:40" ht="22.5" customHeight="1">
      <c r="B13" s="381"/>
      <c r="C13" s="382"/>
      <c r="D13" s="382"/>
      <c r="E13" s="382"/>
      <c r="F13" s="382"/>
      <c r="G13" s="382"/>
      <c r="H13" s="382"/>
      <c r="I13" s="382"/>
      <c r="J13" s="382"/>
      <c r="K13" s="383"/>
      <c r="L13" s="373" t="s">
        <v>192</v>
      </c>
      <c r="M13" s="374"/>
      <c r="N13" s="375"/>
      <c r="O13" s="373" t="s">
        <v>193</v>
      </c>
      <c r="P13" s="374"/>
      <c r="Q13" s="375"/>
      <c r="R13" s="373" t="s">
        <v>74</v>
      </c>
      <c r="S13" s="374"/>
      <c r="T13" s="375"/>
      <c r="U13" s="373" t="s">
        <v>192</v>
      </c>
      <c r="V13" s="374"/>
      <c r="W13" s="375"/>
      <c r="X13" s="373" t="s">
        <v>193</v>
      </c>
      <c r="Y13" s="374"/>
      <c r="Z13" s="375"/>
      <c r="AA13" s="373" t="s">
        <v>74</v>
      </c>
      <c r="AB13" s="374"/>
      <c r="AC13" s="375"/>
      <c r="AD13" s="376" t="s">
        <v>75</v>
      </c>
      <c r="AE13" s="384"/>
      <c r="AF13" s="385"/>
      <c r="AG13" s="160"/>
    </row>
    <row r="14" spans="1:40" ht="19.5" customHeight="1">
      <c r="B14" s="134" t="s">
        <v>96</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1"/>
      <c r="AG14" s="161"/>
    </row>
    <row r="15" spans="1:40" ht="19.5" customHeight="1">
      <c r="B15" s="335" t="s">
        <v>97</v>
      </c>
      <c r="C15" s="336"/>
      <c r="D15" s="336"/>
      <c r="E15" s="336"/>
      <c r="F15" s="336"/>
      <c r="G15" s="336"/>
      <c r="H15" s="336"/>
      <c r="I15" s="336"/>
      <c r="J15" s="162"/>
      <c r="K15" s="163"/>
      <c r="L15" s="292"/>
      <c r="M15" s="386"/>
      <c r="N15" s="387"/>
      <c r="O15" s="293"/>
      <c r="P15" s="350"/>
      <c r="Q15" s="351"/>
      <c r="R15" s="292"/>
      <c r="S15" s="386"/>
      <c r="T15" s="387"/>
      <c r="U15" s="292"/>
      <c r="V15" s="386"/>
      <c r="W15" s="387"/>
      <c r="X15" s="293"/>
      <c r="Y15" s="350"/>
      <c r="Z15" s="351"/>
      <c r="AA15" s="286"/>
      <c r="AB15" s="386"/>
      <c r="AC15" s="387"/>
      <c r="AD15" s="368">
        <f t="shared" ref="AD15:AD25" si="0">(L15*1.4)+(U15*1.4)</f>
        <v>0</v>
      </c>
      <c r="AE15" s="345"/>
      <c r="AF15" s="230"/>
      <c r="AG15" s="159"/>
    </row>
    <row r="16" spans="1:40" ht="19.5" customHeight="1">
      <c r="B16" s="335" t="s">
        <v>98</v>
      </c>
      <c r="C16" s="336"/>
      <c r="D16" s="336"/>
      <c r="E16" s="336"/>
      <c r="F16" s="336"/>
      <c r="G16" s="336"/>
      <c r="H16" s="336"/>
      <c r="I16" s="336"/>
      <c r="J16" s="162"/>
      <c r="K16" s="164"/>
      <c r="L16" s="292"/>
      <c r="M16" s="386"/>
      <c r="N16" s="387"/>
      <c r="O16" s="293"/>
      <c r="P16" s="350"/>
      <c r="Q16" s="351"/>
      <c r="R16" s="292"/>
      <c r="S16" s="386"/>
      <c r="T16" s="387"/>
      <c r="U16" s="292"/>
      <c r="V16" s="386"/>
      <c r="W16" s="387"/>
      <c r="X16" s="293"/>
      <c r="Y16" s="350"/>
      <c r="Z16" s="351"/>
      <c r="AA16" s="286"/>
      <c r="AB16" s="386"/>
      <c r="AC16" s="387"/>
      <c r="AD16" s="368">
        <f t="shared" si="0"/>
        <v>0</v>
      </c>
      <c r="AE16" s="345"/>
      <c r="AF16" s="230"/>
      <c r="AG16" s="159"/>
    </row>
    <row r="17" spans="2:33" ht="19.5" customHeight="1">
      <c r="B17" s="348" t="s">
        <v>99</v>
      </c>
      <c r="C17" s="349"/>
      <c r="D17" s="349"/>
      <c r="E17" s="349"/>
      <c r="F17" s="349"/>
      <c r="G17" s="349"/>
      <c r="H17" s="349"/>
      <c r="I17" s="349"/>
      <c r="J17" s="349"/>
      <c r="K17" s="388"/>
      <c r="L17" s="292"/>
      <c r="M17" s="386"/>
      <c r="N17" s="387"/>
      <c r="O17" s="293"/>
      <c r="P17" s="350"/>
      <c r="Q17" s="351"/>
      <c r="R17" s="292"/>
      <c r="S17" s="386"/>
      <c r="T17" s="387"/>
      <c r="U17" s="292"/>
      <c r="V17" s="386"/>
      <c r="W17" s="387"/>
      <c r="X17" s="293"/>
      <c r="Y17" s="350"/>
      <c r="Z17" s="351"/>
      <c r="AA17" s="286"/>
      <c r="AB17" s="386"/>
      <c r="AC17" s="387"/>
      <c r="AD17" s="368">
        <f t="shared" si="0"/>
        <v>0</v>
      </c>
      <c r="AE17" s="345"/>
      <c r="AF17" s="230"/>
      <c r="AG17" s="159"/>
    </row>
    <row r="18" spans="2:33" ht="19.5" customHeight="1">
      <c r="B18" s="335" t="s">
        <v>100</v>
      </c>
      <c r="C18" s="336"/>
      <c r="D18" s="336"/>
      <c r="E18" s="336"/>
      <c r="F18" s="336"/>
      <c r="G18" s="336"/>
      <c r="H18" s="336"/>
      <c r="I18" s="336"/>
      <c r="J18" s="131"/>
      <c r="K18" s="165"/>
      <c r="L18" s="292"/>
      <c r="M18" s="386"/>
      <c r="N18" s="387"/>
      <c r="O18" s="293"/>
      <c r="P18" s="350"/>
      <c r="Q18" s="351"/>
      <c r="R18" s="292"/>
      <c r="S18" s="386"/>
      <c r="T18" s="387"/>
      <c r="U18" s="292"/>
      <c r="V18" s="386"/>
      <c r="W18" s="387"/>
      <c r="X18" s="293"/>
      <c r="Y18" s="350"/>
      <c r="Z18" s="351"/>
      <c r="AA18" s="286"/>
      <c r="AB18" s="386"/>
      <c r="AC18" s="387"/>
      <c r="AD18" s="368">
        <f t="shared" si="0"/>
        <v>0</v>
      </c>
      <c r="AE18" s="345"/>
      <c r="AF18" s="230"/>
      <c r="AG18" s="159"/>
    </row>
    <row r="19" spans="2:33" ht="19.5" customHeight="1">
      <c r="B19" s="335" t="s">
        <v>101</v>
      </c>
      <c r="C19" s="336"/>
      <c r="D19" s="336"/>
      <c r="E19" s="336"/>
      <c r="F19" s="336"/>
      <c r="G19" s="336"/>
      <c r="H19" s="336"/>
      <c r="I19" s="336"/>
      <c r="J19" s="131"/>
      <c r="K19" s="165"/>
      <c r="L19" s="292"/>
      <c r="M19" s="386"/>
      <c r="N19" s="387"/>
      <c r="O19" s="293"/>
      <c r="P19" s="350"/>
      <c r="Q19" s="351"/>
      <c r="R19" s="292"/>
      <c r="S19" s="386"/>
      <c r="T19" s="387"/>
      <c r="U19" s="292"/>
      <c r="V19" s="386"/>
      <c r="W19" s="387"/>
      <c r="X19" s="293"/>
      <c r="Y19" s="350"/>
      <c r="Z19" s="351"/>
      <c r="AA19" s="286"/>
      <c r="AB19" s="386"/>
      <c r="AC19" s="387"/>
      <c r="AD19" s="368">
        <f t="shared" si="0"/>
        <v>0</v>
      </c>
      <c r="AE19" s="345"/>
      <c r="AF19" s="230"/>
      <c r="AG19" s="159"/>
    </row>
    <row r="20" spans="2:33" ht="19.5" customHeight="1">
      <c r="B20" s="335" t="s">
        <v>102</v>
      </c>
      <c r="C20" s="336"/>
      <c r="D20" s="336"/>
      <c r="E20" s="336"/>
      <c r="F20" s="336"/>
      <c r="G20" s="336"/>
      <c r="H20" s="336"/>
      <c r="I20" s="336"/>
      <c r="J20" s="131"/>
      <c r="K20" s="165"/>
      <c r="L20" s="292"/>
      <c r="M20" s="386"/>
      <c r="N20" s="387"/>
      <c r="O20" s="293"/>
      <c r="P20" s="350"/>
      <c r="Q20" s="351"/>
      <c r="R20" s="292"/>
      <c r="S20" s="386"/>
      <c r="T20" s="387"/>
      <c r="U20" s="292"/>
      <c r="V20" s="386"/>
      <c r="W20" s="387"/>
      <c r="X20" s="293"/>
      <c r="Y20" s="350"/>
      <c r="Z20" s="351"/>
      <c r="AA20" s="286"/>
      <c r="AB20" s="386"/>
      <c r="AC20" s="387"/>
      <c r="AD20" s="368">
        <f t="shared" si="0"/>
        <v>0</v>
      </c>
      <c r="AE20" s="345"/>
      <c r="AF20" s="230"/>
      <c r="AG20" s="159"/>
    </row>
    <row r="21" spans="2:33" ht="19.5" customHeight="1">
      <c r="B21" s="335" t="s">
        <v>103</v>
      </c>
      <c r="C21" s="336"/>
      <c r="D21" s="336"/>
      <c r="E21" s="336"/>
      <c r="F21" s="336"/>
      <c r="G21" s="336"/>
      <c r="H21" s="336"/>
      <c r="I21" s="336"/>
      <c r="J21" s="131"/>
      <c r="K21" s="165"/>
      <c r="L21" s="292"/>
      <c r="M21" s="386"/>
      <c r="N21" s="387"/>
      <c r="O21" s="293"/>
      <c r="P21" s="350"/>
      <c r="Q21" s="351"/>
      <c r="R21" s="292"/>
      <c r="S21" s="386"/>
      <c r="T21" s="387"/>
      <c r="U21" s="292"/>
      <c r="V21" s="386"/>
      <c r="W21" s="387"/>
      <c r="X21" s="293"/>
      <c r="Y21" s="350"/>
      <c r="Z21" s="351"/>
      <c r="AA21" s="286"/>
      <c r="AB21" s="386"/>
      <c r="AC21" s="387"/>
      <c r="AD21" s="368">
        <f t="shared" si="0"/>
        <v>0</v>
      </c>
      <c r="AE21" s="345"/>
      <c r="AF21" s="230"/>
      <c r="AG21" s="159"/>
    </row>
    <row r="22" spans="2:33" ht="19.5" customHeight="1">
      <c r="B22" s="335" t="s">
        <v>104</v>
      </c>
      <c r="C22" s="336"/>
      <c r="D22" s="336"/>
      <c r="E22" s="336"/>
      <c r="F22" s="336"/>
      <c r="G22" s="336"/>
      <c r="H22" s="336"/>
      <c r="I22" s="336"/>
      <c r="J22" s="131"/>
      <c r="K22" s="165"/>
      <c r="L22" s="292"/>
      <c r="M22" s="386"/>
      <c r="N22" s="387"/>
      <c r="O22" s="293"/>
      <c r="P22" s="350"/>
      <c r="Q22" s="351"/>
      <c r="R22" s="292"/>
      <c r="S22" s="386"/>
      <c r="T22" s="387"/>
      <c r="U22" s="292"/>
      <c r="V22" s="386"/>
      <c r="W22" s="387"/>
      <c r="X22" s="293"/>
      <c r="Y22" s="350"/>
      <c r="Z22" s="351"/>
      <c r="AA22" s="286"/>
      <c r="AB22" s="386"/>
      <c r="AC22" s="387"/>
      <c r="AD22" s="368">
        <f t="shared" si="0"/>
        <v>0</v>
      </c>
      <c r="AE22" s="345"/>
      <c r="AF22" s="230"/>
      <c r="AG22" s="159"/>
    </row>
    <row r="23" spans="2:33" ht="19.5" customHeight="1">
      <c r="B23" s="335" t="s">
        <v>105</v>
      </c>
      <c r="C23" s="336"/>
      <c r="D23" s="336"/>
      <c r="E23" s="336"/>
      <c r="F23" s="336"/>
      <c r="G23" s="336"/>
      <c r="H23" s="336"/>
      <c r="I23" s="336"/>
      <c r="J23" s="131"/>
      <c r="K23" s="165"/>
      <c r="L23" s="292"/>
      <c r="M23" s="386"/>
      <c r="N23" s="387"/>
      <c r="O23" s="293"/>
      <c r="P23" s="350"/>
      <c r="Q23" s="351"/>
      <c r="R23" s="292"/>
      <c r="S23" s="386"/>
      <c r="T23" s="387"/>
      <c r="U23" s="292"/>
      <c r="V23" s="386"/>
      <c r="W23" s="387"/>
      <c r="X23" s="293"/>
      <c r="Y23" s="350"/>
      <c r="Z23" s="351"/>
      <c r="AA23" s="286"/>
      <c r="AB23" s="386"/>
      <c r="AC23" s="387"/>
      <c r="AD23" s="368">
        <f t="shared" si="0"/>
        <v>0</v>
      </c>
      <c r="AE23" s="345"/>
      <c r="AF23" s="230"/>
      <c r="AG23" s="159"/>
    </row>
    <row r="24" spans="2:33" ht="19.5" customHeight="1">
      <c r="B24" s="335" t="s">
        <v>106</v>
      </c>
      <c r="C24" s="336"/>
      <c r="D24" s="336"/>
      <c r="E24" s="336"/>
      <c r="F24" s="336"/>
      <c r="G24" s="336"/>
      <c r="H24" s="336"/>
      <c r="I24" s="336"/>
      <c r="J24" s="131"/>
      <c r="K24" s="165"/>
      <c r="L24" s="292"/>
      <c r="M24" s="386"/>
      <c r="N24" s="387"/>
      <c r="O24" s="293"/>
      <c r="P24" s="350"/>
      <c r="Q24" s="351"/>
      <c r="R24" s="292"/>
      <c r="S24" s="386"/>
      <c r="T24" s="387"/>
      <c r="U24" s="292"/>
      <c r="V24" s="386"/>
      <c r="W24" s="387"/>
      <c r="X24" s="293"/>
      <c r="Y24" s="350"/>
      <c r="Z24" s="351"/>
      <c r="AA24" s="286"/>
      <c r="AB24" s="386"/>
      <c r="AC24" s="387"/>
      <c r="AD24" s="368">
        <f t="shared" si="0"/>
        <v>0</v>
      </c>
      <c r="AE24" s="345"/>
      <c r="AF24" s="230"/>
      <c r="AG24" s="159"/>
    </row>
    <row r="25" spans="2:33" ht="19.5" customHeight="1">
      <c r="B25" s="335" t="s">
        <v>107</v>
      </c>
      <c r="C25" s="336"/>
      <c r="D25" s="336"/>
      <c r="E25" s="336"/>
      <c r="F25" s="336"/>
      <c r="G25" s="336"/>
      <c r="H25" s="336"/>
      <c r="I25" s="336"/>
      <c r="J25" s="131"/>
      <c r="K25" s="165"/>
      <c r="L25" s="292"/>
      <c r="M25" s="386"/>
      <c r="N25" s="387"/>
      <c r="O25" s="293"/>
      <c r="P25" s="350"/>
      <c r="Q25" s="351"/>
      <c r="R25" s="292"/>
      <c r="S25" s="386"/>
      <c r="T25" s="387"/>
      <c r="U25" s="292"/>
      <c r="V25" s="386"/>
      <c r="W25" s="387"/>
      <c r="X25" s="293"/>
      <c r="Y25" s="350"/>
      <c r="Z25" s="351"/>
      <c r="AA25" s="286"/>
      <c r="AB25" s="386"/>
      <c r="AC25" s="387"/>
      <c r="AD25" s="368">
        <f t="shared" si="0"/>
        <v>0</v>
      </c>
      <c r="AE25" s="345"/>
      <c r="AF25" s="230"/>
      <c r="AG25" s="159"/>
    </row>
    <row r="26" spans="2:33" ht="19.5" customHeight="1">
      <c r="B26" s="136" t="s">
        <v>108</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3"/>
      <c r="AG26" s="166"/>
    </row>
    <row r="27" spans="2:33" ht="19.5" customHeight="1">
      <c r="B27" s="335" t="s">
        <v>109</v>
      </c>
      <c r="C27" s="389"/>
      <c r="D27" s="389"/>
      <c r="E27" s="389"/>
      <c r="F27" s="389"/>
      <c r="G27" s="389"/>
      <c r="H27" s="389"/>
      <c r="I27" s="389"/>
      <c r="J27" s="135"/>
      <c r="K27" s="165"/>
      <c r="L27" s="292"/>
      <c r="M27" s="386"/>
      <c r="N27" s="387"/>
      <c r="O27" s="292"/>
      <c r="P27" s="386"/>
      <c r="Q27" s="387"/>
      <c r="R27" s="292"/>
      <c r="S27" s="386"/>
      <c r="T27" s="387"/>
      <c r="U27" s="292"/>
      <c r="V27" s="386"/>
      <c r="W27" s="387"/>
      <c r="X27" s="292"/>
      <c r="Y27" s="386"/>
      <c r="Z27" s="387"/>
      <c r="AA27" s="286"/>
      <c r="AB27" s="386"/>
      <c r="AC27" s="387"/>
      <c r="AD27" s="368">
        <f>(L27-O27)*1+O27*1.4+(U27-X27)*1+X27*1.4</f>
        <v>0</v>
      </c>
      <c r="AE27" s="345"/>
      <c r="AF27" s="230"/>
      <c r="AG27" s="159"/>
    </row>
    <row r="28" spans="2:33" ht="19.5" customHeight="1">
      <c r="B28" s="335" t="s">
        <v>110</v>
      </c>
      <c r="C28" s="389"/>
      <c r="D28" s="389"/>
      <c r="E28" s="389"/>
      <c r="F28" s="389"/>
      <c r="G28" s="389"/>
      <c r="H28" s="389"/>
      <c r="I28" s="389"/>
      <c r="J28" s="389"/>
      <c r="K28" s="390"/>
      <c r="L28" s="292"/>
      <c r="M28" s="386"/>
      <c r="N28" s="387"/>
      <c r="O28" s="292"/>
      <c r="P28" s="386"/>
      <c r="Q28" s="387"/>
      <c r="R28" s="292"/>
      <c r="S28" s="386"/>
      <c r="T28" s="387"/>
      <c r="U28" s="292"/>
      <c r="V28" s="386"/>
      <c r="W28" s="387"/>
      <c r="X28" s="292"/>
      <c r="Y28" s="386"/>
      <c r="Z28" s="387"/>
      <c r="AA28" s="286"/>
      <c r="AB28" s="386"/>
      <c r="AC28" s="387"/>
      <c r="AD28" s="368">
        <f>(L28-O28)*1+O28*1.4+(U28-X28)*1+X28*1.4</f>
        <v>0</v>
      </c>
      <c r="AE28" s="345"/>
      <c r="AF28" s="230"/>
      <c r="AG28" s="159"/>
    </row>
    <row r="29" spans="2:33" ht="19.5" customHeight="1">
      <c r="B29" s="335" t="s">
        <v>111</v>
      </c>
      <c r="C29" s="389"/>
      <c r="D29" s="389"/>
      <c r="E29" s="389"/>
      <c r="F29" s="389"/>
      <c r="G29" s="389"/>
      <c r="H29" s="389"/>
      <c r="I29" s="389"/>
      <c r="J29" s="389"/>
      <c r="K29" s="390"/>
      <c r="L29" s="292"/>
      <c r="M29" s="386"/>
      <c r="N29" s="387"/>
      <c r="O29" s="292"/>
      <c r="P29" s="386"/>
      <c r="Q29" s="387"/>
      <c r="R29" s="292"/>
      <c r="S29" s="386"/>
      <c r="T29" s="387"/>
      <c r="U29" s="292"/>
      <c r="V29" s="386"/>
      <c r="W29" s="387"/>
      <c r="X29" s="292"/>
      <c r="Y29" s="386"/>
      <c r="Z29" s="387"/>
      <c r="AA29" s="286"/>
      <c r="AB29" s="386"/>
      <c r="AC29" s="387"/>
      <c r="AD29" s="368">
        <f>(L29-O29)*1+O29*1.4+(U29-X29)*1+X29*1.4</f>
        <v>0</v>
      </c>
      <c r="AE29" s="345"/>
      <c r="AF29" s="230"/>
      <c r="AG29" s="159"/>
    </row>
    <row r="30" spans="2:33" ht="19.5" customHeight="1">
      <c r="B30" s="335" t="s">
        <v>173</v>
      </c>
      <c r="C30" s="389"/>
      <c r="D30" s="389"/>
      <c r="E30" s="389"/>
      <c r="F30" s="389"/>
      <c r="G30" s="389"/>
      <c r="H30" s="389"/>
      <c r="I30" s="389"/>
      <c r="J30" s="389"/>
      <c r="K30" s="390"/>
      <c r="L30" s="292"/>
      <c r="M30" s="386"/>
      <c r="N30" s="387"/>
      <c r="O30" s="292"/>
      <c r="P30" s="386"/>
      <c r="Q30" s="387"/>
      <c r="R30" s="292"/>
      <c r="S30" s="386"/>
      <c r="T30" s="387"/>
      <c r="U30" s="292"/>
      <c r="V30" s="386"/>
      <c r="W30" s="387"/>
      <c r="X30" s="292"/>
      <c r="Y30" s="386"/>
      <c r="Z30" s="387"/>
      <c r="AA30" s="286"/>
      <c r="AB30" s="386"/>
      <c r="AC30" s="387"/>
      <c r="AD30" s="368">
        <f>(L30-O30)*1+O30*1.4+(U30-X30)*1+X30*1.4</f>
        <v>0</v>
      </c>
      <c r="AE30" s="345"/>
      <c r="AF30" s="230"/>
      <c r="AG30" s="159"/>
    </row>
    <row r="31" spans="2:33" ht="19.5" customHeight="1">
      <c r="B31" s="136" t="s">
        <v>112</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3"/>
      <c r="AG31" s="166"/>
    </row>
    <row r="32" spans="2:33" ht="19.5" customHeight="1">
      <c r="B32" s="335" t="s">
        <v>113</v>
      </c>
      <c r="C32" s="389"/>
      <c r="D32" s="389"/>
      <c r="E32" s="389"/>
      <c r="F32" s="389"/>
      <c r="G32" s="389"/>
      <c r="H32" s="389"/>
      <c r="I32" s="389"/>
      <c r="J32" s="167"/>
      <c r="K32" s="164"/>
      <c r="L32" s="292"/>
      <c r="M32" s="386"/>
      <c r="N32" s="387"/>
      <c r="O32" s="292"/>
      <c r="P32" s="386"/>
      <c r="Q32" s="387"/>
      <c r="R32" s="292"/>
      <c r="S32" s="386"/>
      <c r="T32" s="387"/>
      <c r="U32" s="292"/>
      <c r="V32" s="386"/>
      <c r="W32" s="387"/>
      <c r="X32" s="292"/>
      <c r="Y32" s="386"/>
      <c r="Z32" s="387"/>
      <c r="AA32" s="286"/>
      <c r="AB32" s="386"/>
      <c r="AC32" s="387"/>
      <c r="AD32" s="368">
        <f>(L32-O32)*1+O32*1.4+(U32-X32)*1+X32*1.4</f>
        <v>0</v>
      </c>
      <c r="AE32" s="345"/>
      <c r="AF32" s="230"/>
      <c r="AG32" s="159"/>
    </row>
    <row r="33" spans="2:33" ht="19.5" customHeight="1">
      <c r="B33" s="136" t="s">
        <v>114</v>
      </c>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3"/>
      <c r="AG33" s="166"/>
    </row>
    <row r="34" spans="2:33" ht="19.5" customHeight="1">
      <c r="B34" s="335" t="s">
        <v>115</v>
      </c>
      <c r="C34" s="389"/>
      <c r="D34" s="389"/>
      <c r="E34" s="389"/>
      <c r="F34" s="389"/>
      <c r="G34" s="389"/>
      <c r="H34" s="389"/>
      <c r="I34" s="389"/>
      <c r="J34" s="135"/>
      <c r="K34" s="165"/>
      <c r="L34" s="292"/>
      <c r="M34" s="386"/>
      <c r="N34" s="387"/>
      <c r="O34" s="292"/>
      <c r="P34" s="386"/>
      <c r="Q34" s="387"/>
      <c r="R34" s="292"/>
      <c r="S34" s="386"/>
      <c r="T34" s="387"/>
      <c r="U34" s="292"/>
      <c r="V34" s="386"/>
      <c r="W34" s="387"/>
      <c r="X34" s="292"/>
      <c r="Y34" s="386"/>
      <c r="Z34" s="387"/>
      <c r="AA34" s="286"/>
      <c r="AB34" s="386"/>
      <c r="AC34" s="387"/>
      <c r="AD34" s="368">
        <f>(L34-O34)*1+O34*1.4+(U34-X34)*1+X34*1.4</f>
        <v>0</v>
      </c>
      <c r="AE34" s="345"/>
      <c r="AF34" s="230"/>
      <c r="AG34" s="159"/>
    </row>
    <row r="35" spans="2:33" ht="19.5" customHeight="1">
      <c r="B35" s="335" t="s">
        <v>116</v>
      </c>
      <c r="C35" s="389"/>
      <c r="D35" s="389"/>
      <c r="E35" s="389"/>
      <c r="F35" s="389"/>
      <c r="G35" s="389"/>
      <c r="H35" s="389"/>
      <c r="I35" s="389"/>
      <c r="J35" s="135"/>
      <c r="K35" s="165"/>
      <c r="L35" s="292"/>
      <c r="M35" s="386"/>
      <c r="N35" s="387"/>
      <c r="O35" s="292"/>
      <c r="P35" s="386"/>
      <c r="Q35" s="387"/>
      <c r="R35" s="292"/>
      <c r="S35" s="386"/>
      <c r="T35" s="387"/>
      <c r="U35" s="292"/>
      <c r="V35" s="386"/>
      <c r="W35" s="387"/>
      <c r="X35" s="292"/>
      <c r="Y35" s="386"/>
      <c r="Z35" s="387"/>
      <c r="AA35" s="286"/>
      <c r="AB35" s="386"/>
      <c r="AC35" s="387"/>
      <c r="AD35" s="368">
        <f>(L35-O35)*1+O35*1.4+(U35-X35)*1+X35*1.4</f>
        <v>0</v>
      </c>
      <c r="AE35" s="345"/>
      <c r="AF35" s="230"/>
      <c r="AG35" s="159"/>
    </row>
    <row r="36" spans="2:33" ht="19.5" customHeight="1">
      <c r="B36" s="335" t="s">
        <v>117</v>
      </c>
      <c r="C36" s="389"/>
      <c r="D36" s="389"/>
      <c r="E36" s="389"/>
      <c r="F36" s="389"/>
      <c r="G36" s="389"/>
      <c r="H36" s="389"/>
      <c r="I36" s="389"/>
      <c r="J36" s="135"/>
      <c r="K36" s="133"/>
      <c r="L36" s="292"/>
      <c r="M36" s="386"/>
      <c r="N36" s="387"/>
      <c r="O36" s="292"/>
      <c r="P36" s="386"/>
      <c r="Q36" s="387"/>
      <c r="R36" s="292"/>
      <c r="S36" s="386"/>
      <c r="T36" s="387"/>
      <c r="U36" s="292"/>
      <c r="V36" s="386"/>
      <c r="W36" s="387"/>
      <c r="X36" s="292"/>
      <c r="Y36" s="386"/>
      <c r="Z36" s="387"/>
      <c r="AA36" s="286"/>
      <c r="AB36" s="386"/>
      <c r="AC36" s="387"/>
      <c r="AD36" s="368">
        <f>(L36-O36)*1+O36*1.4+(U36-X36)*1+X36*1.4</f>
        <v>0</v>
      </c>
      <c r="AE36" s="345"/>
      <c r="AF36" s="230"/>
      <c r="AG36" s="159"/>
    </row>
    <row r="37" spans="2:33" ht="19.5" customHeight="1">
      <c r="B37" s="136" t="s">
        <v>118</v>
      </c>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3"/>
      <c r="AG37" s="166"/>
    </row>
    <row r="38" spans="2:33" ht="19.5" customHeight="1">
      <c r="B38" s="391" t="s">
        <v>265</v>
      </c>
      <c r="C38" s="392"/>
      <c r="D38" s="392"/>
      <c r="E38" s="392"/>
      <c r="F38" s="392"/>
      <c r="G38" s="392"/>
      <c r="H38" s="392"/>
      <c r="I38" s="392"/>
      <c r="J38" s="168"/>
      <c r="K38" s="169"/>
      <c r="L38" s="292"/>
      <c r="M38" s="386"/>
      <c r="N38" s="387"/>
      <c r="O38" s="292"/>
      <c r="P38" s="386"/>
      <c r="Q38" s="387"/>
      <c r="R38" s="292"/>
      <c r="S38" s="386"/>
      <c r="T38" s="387"/>
      <c r="U38" s="292"/>
      <c r="V38" s="386"/>
      <c r="W38" s="387"/>
      <c r="X38" s="292"/>
      <c r="Y38" s="386"/>
      <c r="Z38" s="387"/>
      <c r="AA38" s="286"/>
      <c r="AB38" s="386"/>
      <c r="AC38" s="387"/>
      <c r="AD38" s="368">
        <f>(L38-O38)*1+O38*1.4+(U38-X38)*1+X38*1.4</f>
        <v>0</v>
      </c>
      <c r="AE38" s="345"/>
      <c r="AF38" s="230"/>
      <c r="AG38" s="159"/>
    </row>
    <row r="39" spans="2:33" ht="19.5" customHeight="1">
      <c r="B39" s="391" t="s">
        <v>266</v>
      </c>
      <c r="C39" s="392"/>
      <c r="D39" s="392"/>
      <c r="E39" s="392"/>
      <c r="F39" s="392"/>
      <c r="G39" s="392"/>
      <c r="H39" s="392"/>
      <c r="I39" s="392"/>
      <c r="J39" s="168"/>
      <c r="K39" s="169"/>
      <c r="L39" s="292"/>
      <c r="M39" s="386"/>
      <c r="N39" s="387"/>
      <c r="O39" s="292"/>
      <c r="P39" s="386"/>
      <c r="Q39" s="387"/>
      <c r="R39" s="292"/>
      <c r="S39" s="386"/>
      <c r="T39" s="387"/>
      <c r="U39" s="292"/>
      <c r="V39" s="386"/>
      <c r="W39" s="387"/>
      <c r="X39" s="292"/>
      <c r="Y39" s="386"/>
      <c r="Z39" s="387"/>
      <c r="AA39" s="286"/>
      <c r="AB39" s="386"/>
      <c r="AC39" s="387"/>
      <c r="AD39" s="368">
        <f>(L39-O39)*1+O39*1.4+(U39-X39)*1+X39*1.4</f>
        <v>0</v>
      </c>
      <c r="AE39" s="345"/>
      <c r="AF39" s="230"/>
      <c r="AG39" s="159"/>
    </row>
    <row r="40" spans="2:33" ht="19.5" customHeight="1">
      <c r="B40" s="391" t="s">
        <v>267</v>
      </c>
      <c r="C40" s="392"/>
      <c r="D40" s="392"/>
      <c r="E40" s="392"/>
      <c r="F40" s="392"/>
      <c r="G40" s="392"/>
      <c r="H40" s="392"/>
      <c r="I40" s="392"/>
      <c r="J40" s="392"/>
      <c r="K40" s="393"/>
      <c r="L40" s="292"/>
      <c r="M40" s="386"/>
      <c r="N40" s="387"/>
      <c r="O40" s="292"/>
      <c r="P40" s="386"/>
      <c r="Q40" s="387"/>
      <c r="R40" s="292"/>
      <c r="S40" s="386"/>
      <c r="T40" s="387"/>
      <c r="U40" s="292"/>
      <c r="V40" s="386"/>
      <c r="W40" s="387"/>
      <c r="X40" s="292"/>
      <c r="Y40" s="386"/>
      <c r="Z40" s="387"/>
      <c r="AA40" s="286"/>
      <c r="AB40" s="386"/>
      <c r="AC40" s="387"/>
      <c r="AD40" s="368">
        <f>(L40-O40)*1+O40*1.4+(U40-X40)*1+X40*1.4</f>
        <v>0</v>
      </c>
      <c r="AE40" s="345"/>
      <c r="AF40" s="230"/>
      <c r="AG40" s="159"/>
    </row>
    <row r="41" spans="2:33" ht="19.5" customHeight="1">
      <c r="B41" s="394" t="s">
        <v>257</v>
      </c>
      <c r="C41" s="395"/>
      <c r="D41" s="395"/>
      <c r="E41" s="395"/>
      <c r="F41" s="395"/>
      <c r="G41" s="395"/>
      <c r="H41" s="395"/>
      <c r="I41" s="395"/>
      <c r="J41" s="395"/>
      <c r="K41" s="396"/>
      <c r="L41" s="292"/>
      <c r="M41" s="386"/>
      <c r="N41" s="387"/>
      <c r="O41" s="292"/>
      <c r="P41" s="386"/>
      <c r="Q41" s="387"/>
      <c r="R41" s="292"/>
      <c r="S41" s="386"/>
      <c r="T41" s="387"/>
      <c r="U41" s="292"/>
      <c r="V41" s="386"/>
      <c r="W41" s="387"/>
      <c r="X41" s="292"/>
      <c r="Y41" s="386"/>
      <c r="Z41" s="387"/>
      <c r="AA41" s="286"/>
      <c r="AB41" s="386"/>
      <c r="AC41" s="387"/>
      <c r="AD41" s="368">
        <f>(L41-O41)*1+O41*1.4+(U41-X41)*1+X41*1.4</f>
        <v>0</v>
      </c>
      <c r="AE41" s="345"/>
      <c r="AF41" s="230"/>
      <c r="AG41" s="159"/>
    </row>
    <row r="42" spans="2:33" ht="19.5" customHeight="1">
      <c r="B42" s="394" t="s">
        <v>268</v>
      </c>
      <c r="C42" s="395"/>
      <c r="D42" s="395"/>
      <c r="E42" s="395"/>
      <c r="F42" s="395"/>
      <c r="G42" s="395"/>
      <c r="H42" s="395"/>
      <c r="I42" s="395"/>
      <c r="J42" s="395"/>
      <c r="K42" s="396"/>
      <c r="L42" s="292"/>
      <c r="M42" s="386"/>
      <c r="N42" s="387"/>
      <c r="O42" s="292"/>
      <c r="P42" s="386"/>
      <c r="Q42" s="387"/>
      <c r="R42" s="292"/>
      <c r="S42" s="386"/>
      <c r="T42" s="387"/>
      <c r="U42" s="292"/>
      <c r="V42" s="386"/>
      <c r="W42" s="387"/>
      <c r="X42" s="292"/>
      <c r="Y42" s="386"/>
      <c r="Z42" s="387"/>
      <c r="AA42" s="286"/>
      <c r="AB42" s="386"/>
      <c r="AC42" s="387"/>
      <c r="AD42" s="368">
        <f>(L42-O42)*1+O42*1.4+(U42-X42)*1+X42*1.4</f>
        <v>0</v>
      </c>
      <c r="AE42" s="345"/>
      <c r="AF42" s="230"/>
    </row>
    <row r="44" spans="2:33">
      <c r="AG44" s="35"/>
    </row>
    <row r="45" spans="2:33">
      <c r="AG45" s="35"/>
    </row>
  </sheetData>
  <sheetProtection algorithmName="SHA-512" hashValue="NvxYHWPOIcSVvigboCcCG/SMrLovBvIpCHc887tWgRUFHdih5VMQU6FN2M68S/o7sA7hCnjg+CXFB8yNHcqORA==" saltValue="sb93587SdGn+RlyrG7n3rg==" spinCount="100000" sheet="1" objects="1" scenarios="1"/>
  <protectedRanges>
    <protectedRange sqref="L38:AC42 L34:AC36 L32:AC32 L27:AC30 AA25:AC25 R25:W25 L25:N25 AA15:AC24 R15:W24 L15:N24 E9:O9" name="範囲1"/>
  </protectedRanges>
  <mergeCells count="206">
    <mergeCell ref="AA41:AC41"/>
    <mergeCell ref="AD41:AF41"/>
    <mergeCell ref="B42:K42"/>
    <mergeCell ref="L42:N42"/>
    <mergeCell ref="O42:Q42"/>
    <mergeCell ref="R42:T42"/>
    <mergeCell ref="U42:W42"/>
    <mergeCell ref="X42:Z42"/>
    <mergeCell ref="AA42:AC42"/>
    <mergeCell ref="AD42:AF42"/>
    <mergeCell ref="B41:K41"/>
    <mergeCell ref="L41:N41"/>
    <mergeCell ref="O41:Q41"/>
    <mergeCell ref="R41:T41"/>
    <mergeCell ref="U41:W41"/>
    <mergeCell ref="X41:Z41"/>
    <mergeCell ref="AA39:AC39"/>
    <mergeCell ref="AD39:AF39"/>
    <mergeCell ref="B40:K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0:AC30"/>
    <mergeCell ref="AD30:AF30"/>
    <mergeCell ref="B32:I32"/>
    <mergeCell ref="L32:N32"/>
    <mergeCell ref="O32:Q32"/>
    <mergeCell ref="R32:T32"/>
    <mergeCell ref="U32:W32"/>
    <mergeCell ref="X32:Z32"/>
    <mergeCell ref="AA32:AC32"/>
    <mergeCell ref="AD32:AF32"/>
    <mergeCell ref="B30:K30"/>
    <mergeCell ref="L30:N30"/>
    <mergeCell ref="O30:Q30"/>
    <mergeCell ref="R30:T30"/>
    <mergeCell ref="U30:W30"/>
    <mergeCell ref="X30:Z30"/>
    <mergeCell ref="AA28:AC28"/>
    <mergeCell ref="AD28:AF28"/>
    <mergeCell ref="B29:K29"/>
    <mergeCell ref="L29:N29"/>
    <mergeCell ref="O29:Q29"/>
    <mergeCell ref="R29:T29"/>
    <mergeCell ref="U29:W29"/>
    <mergeCell ref="X29:Z29"/>
    <mergeCell ref="AA29:AC29"/>
    <mergeCell ref="AD29:AF29"/>
    <mergeCell ref="B28:K28"/>
    <mergeCell ref="L28:N28"/>
    <mergeCell ref="O28:Q28"/>
    <mergeCell ref="R28:T28"/>
    <mergeCell ref="U28:W28"/>
    <mergeCell ref="X28:Z28"/>
    <mergeCell ref="AA25:AC25"/>
    <mergeCell ref="AD25:AF25"/>
    <mergeCell ref="B27:I27"/>
    <mergeCell ref="L27:N27"/>
    <mergeCell ref="O27:Q27"/>
    <mergeCell ref="R27:T27"/>
    <mergeCell ref="U27:W27"/>
    <mergeCell ref="X27:Z27"/>
    <mergeCell ref="AA27:AC27"/>
    <mergeCell ref="AD27:AF27"/>
    <mergeCell ref="B25:I25"/>
    <mergeCell ref="L25:N25"/>
    <mergeCell ref="O25:Q25"/>
    <mergeCell ref="R25:T25"/>
    <mergeCell ref="U25:W25"/>
    <mergeCell ref="X25:Z25"/>
    <mergeCell ref="AA23:AC23"/>
    <mergeCell ref="AD23:AF23"/>
    <mergeCell ref="B24:I24"/>
    <mergeCell ref="L24:N24"/>
    <mergeCell ref="O24:Q24"/>
    <mergeCell ref="R24:T24"/>
    <mergeCell ref="U24:W24"/>
    <mergeCell ref="X24:Z24"/>
    <mergeCell ref="AA24:AC24"/>
    <mergeCell ref="AD24:AF24"/>
    <mergeCell ref="B23:I23"/>
    <mergeCell ref="L23:N23"/>
    <mergeCell ref="O23:Q23"/>
    <mergeCell ref="R23:T23"/>
    <mergeCell ref="U23:W23"/>
    <mergeCell ref="X23:Z23"/>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17:AC17"/>
    <mergeCell ref="AD17:AF17"/>
    <mergeCell ref="B18:I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633D3-EF1E-43FF-8683-95698FC95DAF}">
  <sheetPr>
    <pageSetUpPr autoPageBreaks="0" fitToPage="1"/>
  </sheetPr>
  <dimension ref="A1:AI43"/>
  <sheetViews>
    <sheetView showGridLines="0" showZeros="0" zoomScaleNormal="100" workbookViewId="0">
      <selection activeCell="E9" sqref="E9:O9"/>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3" width="2.5" style="1" customWidth="1"/>
    <col min="34" max="35" width="2.25" style="1" customWidth="1"/>
    <col min="36" max="16384" width="9" style="1"/>
  </cols>
  <sheetData>
    <row r="1" spans="1:33" s="3" customFormat="1" ht="12" customHeight="1">
      <c r="A1" s="87" t="s">
        <v>9</v>
      </c>
      <c r="B1" s="87"/>
      <c r="C1" s="87"/>
      <c r="D1" s="87"/>
      <c r="E1" s="87"/>
      <c r="F1" s="88"/>
      <c r="G1" s="87"/>
      <c r="H1" s="87"/>
      <c r="I1" s="87"/>
      <c r="J1" s="87"/>
      <c r="K1" s="87"/>
      <c r="L1" s="87"/>
      <c r="M1" s="87"/>
      <c r="N1" s="87"/>
      <c r="O1" s="87"/>
      <c r="P1" s="87"/>
      <c r="Q1" s="87"/>
      <c r="R1" s="87"/>
      <c r="S1" s="87"/>
      <c r="T1" s="89"/>
      <c r="U1" s="87"/>
      <c r="V1" s="87"/>
      <c r="W1" s="87"/>
      <c r="X1" s="87"/>
      <c r="Y1" s="87"/>
      <c r="Z1" s="87"/>
      <c r="AA1" s="87"/>
      <c r="AB1" s="87"/>
      <c r="AC1" s="87"/>
      <c r="AD1" s="87"/>
      <c r="AE1" s="90"/>
      <c r="AF1" s="91"/>
      <c r="AG1" s="147" t="s">
        <v>194</v>
      </c>
    </row>
    <row r="2" spans="1:33" ht="12" customHeight="1">
      <c r="A2" s="92"/>
      <c r="B2" s="92"/>
      <c r="C2" s="92"/>
      <c r="D2" s="92"/>
      <c r="E2" s="92"/>
      <c r="F2" s="92"/>
      <c r="G2" s="92"/>
      <c r="H2" s="92"/>
      <c r="I2" s="92"/>
      <c r="J2" s="92"/>
      <c r="K2" s="92"/>
      <c r="L2" s="92"/>
      <c r="M2" s="92"/>
      <c r="N2" s="92"/>
      <c r="O2" s="92"/>
      <c r="P2" s="92"/>
      <c r="Q2" s="92"/>
      <c r="R2" s="87"/>
      <c r="S2" s="87"/>
      <c r="T2" s="87"/>
      <c r="U2" s="87"/>
      <c r="V2" s="87"/>
      <c r="W2" s="87"/>
      <c r="X2" s="87"/>
      <c r="Y2" s="87"/>
      <c r="Z2" s="87"/>
      <c r="AA2" s="87"/>
      <c r="AB2" s="87"/>
      <c r="AC2" s="87"/>
      <c r="AD2" s="87"/>
      <c r="AE2" s="87"/>
      <c r="AF2" s="22"/>
      <c r="AG2" s="91" t="s">
        <v>198</v>
      </c>
    </row>
    <row r="3" spans="1:33">
      <c r="A3" s="63"/>
      <c r="B3" s="63"/>
      <c r="C3" s="63"/>
      <c r="D3" s="63"/>
      <c r="E3" s="63"/>
      <c r="F3" s="63"/>
      <c r="G3" s="63"/>
      <c r="H3" s="63"/>
      <c r="I3" s="63"/>
      <c r="J3" s="63"/>
      <c r="K3" s="63"/>
      <c r="L3" s="63"/>
      <c r="M3" s="63"/>
      <c r="N3" s="63"/>
      <c r="O3" s="63"/>
      <c r="P3" s="63"/>
      <c r="Q3" s="63"/>
      <c r="R3" s="68"/>
      <c r="S3" s="68"/>
      <c r="T3" s="68"/>
      <c r="U3" s="68"/>
      <c r="V3" s="68"/>
      <c r="W3" s="68"/>
      <c r="X3" s="68"/>
      <c r="Y3" s="68"/>
      <c r="Z3" s="68"/>
      <c r="AA3" s="68"/>
      <c r="AB3" s="68"/>
      <c r="AC3" s="68"/>
      <c r="AD3" s="68"/>
      <c r="AE3" s="68"/>
      <c r="AF3" s="29"/>
      <c r="AG3" s="93"/>
    </row>
    <row r="4" spans="1:33">
      <c r="A4" s="63"/>
      <c r="C4" s="63"/>
      <c r="D4" s="63"/>
      <c r="E4" s="142"/>
      <c r="F4" s="63"/>
      <c r="G4" s="63"/>
      <c r="H4" s="63"/>
      <c r="I4" s="63"/>
      <c r="J4" s="63"/>
      <c r="K4" s="63"/>
      <c r="L4" s="63"/>
      <c r="M4" s="63"/>
      <c r="N4" s="63"/>
      <c r="O4" s="63"/>
      <c r="P4" s="63"/>
      <c r="Q4" s="63"/>
      <c r="R4" s="68"/>
      <c r="S4" s="68"/>
      <c r="T4" s="68"/>
      <c r="U4" s="68"/>
      <c r="V4" s="68"/>
      <c r="W4" s="68"/>
      <c r="X4" s="68"/>
      <c r="Y4" s="68"/>
      <c r="Z4" s="68"/>
      <c r="AA4" s="68"/>
      <c r="AB4" s="68"/>
      <c r="AC4" s="68"/>
      <c r="AD4" s="68"/>
      <c r="AE4" s="68"/>
      <c r="AF4" s="29"/>
      <c r="AG4" s="93"/>
    </row>
    <row r="5" spans="1:33">
      <c r="A5" s="63"/>
      <c r="B5" s="63"/>
      <c r="C5" s="63"/>
      <c r="D5" s="63"/>
      <c r="E5" s="63"/>
      <c r="F5" s="63"/>
      <c r="G5" s="63"/>
      <c r="H5" s="63"/>
      <c r="I5" s="63"/>
      <c r="J5" s="63"/>
      <c r="K5" s="63"/>
      <c r="L5" s="63"/>
      <c r="M5" s="63"/>
      <c r="N5" s="63"/>
      <c r="O5" s="63"/>
      <c r="P5" s="63"/>
      <c r="Q5" s="63"/>
      <c r="R5" s="68"/>
      <c r="S5" s="68"/>
      <c r="T5" s="68"/>
      <c r="U5" s="68"/>
      <c r="V5" s="68"/>
      <c r="W5" s="68"/>
      <c r="X5" s="68"/>
      <c r="Y5" s="68"/>
      <c r="Z5" s="68"/>
      <c r="AA5" s="68"/>
      <c r="AB5" s="68"/>
      <c r="AC5" s="68"/>
      <c r="AD5" s="68"/>
      <c r="AE5" s="68"/>
      <c r="AF5" s="29"/>
      <c r="AG5" s="93"/>
    </row>
    <row r="6" spans="1:33" ht="15" customHeight="1">
      <c r="B6" s="63"/>
      <c r="C6" s="63"/>
      <c r="D6" s="352" t="s">
        <v>211</v>
      </c>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4"/>
      <c r="AE6"/>
      <c r="AF6"/>
    </row>
    <row r="7" spans="1:33" ht="15" customHeight="1">
      <c r="B7" s="63"/>
      <c r="C7" s="94"/>
      <c r="D7" s="355"/>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7"/>
      <c r="AE7"/>
      <c r="AF7"/>
    </row>
    <row r="8" spans="1:33" ht="15" customHeight="1">
      <c r="B8" s="63"/>
      <c r="C8" s="63"/>
      <c r="D8" s="63"/>
      <c r="E8" s="63"/>
      <c r="F8" s="95"/>
      <c r="G8" s="63"/>
      <c r="H8" s="63"/>
      <c r="I8" s="63"/>
      <c r="J8" s="63"/>
      <c r="K8" s="63"/>
      <c r="L8" s="63"/>
      <c r="M8" s="63"/>
      <c r="N8" s="63"/>
      <c r="O8" s="63"/>
      <c r="P8" s="63"/>
      <c r="Q8" s="63"/>
      <c r="R8" s="63"/>
      <c r="S8" s="63"/>
      <c r="X8" s="63"/>
      <c r="Y8" s="63"/>
    </row>
    <row r="9" spans="1:33" ht="24" customHeight="1">
      <c r="B9" s="358" t="s">
        <v>34</v>
      </c>
      <c r="C9" s="359"/>
      <c r="D9" s="360"/>
      <c r="E9" s="361"/>
      <c r="F9" s="362"/>
      <c r="G9" s="362"/>
      <c r="H9" s="362"/>
      <c r="I9" s="362"/>
      <c r="J9" s="362"/>
      <c r="K9" s="362"/>
      <c r="L9" s="362"/>
      <c r="M9" s="362"/>
      <c r="N9" s="362"/>
      <c r="O9" s="363"/>
      <c r="P9" s="98"/>
      <c r="Q9" s="97" t="s">
        <v>60</v>
      </c>
      <c r="R9" s="97"/>
      <c r="S9" s="63"/>
      <c r="X9" s="97"/>
      <c r="Y9" s="63"/>
      <c r="AD9" s="96"/>
    </row>
    <row r="10" spans="1:33" ht="9" customHeight="1">
      <c r="B10" s="68"/>
      <c r="C10" s="68"/>
      <c r="D10" s="68"/>
      <c r="E10" s="63"/>
      <c r="F10" s="95"/>
      <c r="G10" s="63"/>
      <c r="H10" s="63"/>
      <c r="I10" s="63"/>
      <c r="J10" s="63"/>
      <c r="K10" s="63"/>
      <c r="L10" s="63"/>
      <c r="M10" s="63"/>
      <c r="N10" s="63"/>
      <c r="O10" s="63"/>
      <c r="P10" s="63"/>
      <c r="Q10" s="63"/>
      <c r="R10" s="63"/>
      <c r="S10" s="63"/>
      <c r="X10" s="63"/>
      <c r="Y10" s="63"/>
    </row>
    <row r="11" spans="1:33" ht="10.5" customHeight="1">
      <c r="B11" s="63"/>
      <c r="C11" s="63"/>
      <c r="D11" s="63"/>
      <c r="E11" s="63"/>
      <c r="F11" s="95"/>
      <c r="G11" s="63"/>
      <c r="H11" s="63"/>
      <c r="I11" s="63"/>
      <c r="J11" s="63"/>
      <c r="K11" s="63"/>
      <c r="L11" s="63"/>
      <c r="M11" s="63"/>
      <c r="N11" s="63"/>
      <c r="O11" s="63"/>
      <c r="P11" s="63"/>
      <c r="Q11" s="63"/>
      <c r="R11" s="63"/>
      <c r="S11" s="63"/>
      <c r="X11" s="63"/>
      <c r="Y11" s="63"/>
    </row>
    <row r="12" spans="1:33" ht="15" customHeight="1">
      <c r="B12" s="364"/>
      <c r="C12" s="379"/>
      <c r="D12" s="379"/>
      <c r="E12" s="379"/>
      <c r="F12" s="379"/>
      <c r="G12" s="379"/>
      <c r="H12" s="379"/>
      <c r="I12" s="379"/>
      <c r="J12" s="379"/>
      <c r="K12" s="380"/>
      <c r="L12" s="368" t="s">
        <v>11</v>
      </c>
      <c r="M12" s="369"/>
      <c r="N12" s="369"/>
      <c r="O12" s="369"/>
      <c r="P12" s="369"/>
      <c r="Q12" s="369"/>
      <c r="R12" s="369"/>
      <c r="S12" s="369"/>
      <c r="T12" s="370"/>
      <c r="U12" s="369" t="s">
        <v>57</v>
      </c>
      <c r="V12" s="369"/>
      <c r="W12" s="369"/>
      <c r="X12" s="369"/>
      <c r="Y12" s="369"/>
      <c r="Z12" s="369"/>
      <c r="AA12" s="369"/>
      <c r="AB12" s="369"/>
      <c r="AC12" s="370"/>
      <c r="AD12" s="368" t="s">
        <v>30</v>
      </c>
      <c r="AE12" s="345"/>
      <c r="AF12" s="230"/>
    </row>
    <row r="13" spans="1:33" ht="22.5" customHeight="1">
      <c r="B13" s="381"/>
      <c r="C13" s="382"/>
      <c r="D13" s="382"/>
      <c r="E13" s="382"/>
      <c r="F13" s="382"/>
      <c r="G13" s="382"/>
      <c r="H13" s="382"/>
      <c r="I13" s="382"/>
      <c r="J13" s="382"/>
      <c r="K13" s="383"/>
      <c r="L13" s="373" t="s">
        <v>192</v>
      </c>
      <c r="M13" s="374"/>
      <c r="N13" s="375"/>
      <c r="O13" s="373" t="s">
        <v>193</v>
      </c>
      <c r="P13" s="374"/>
      <c r="Q13" s="375"/>
      <c r="R13" s="373" t="s">
        <v>74</v>
      </c>
      <c r="S13" s="374"/>
      <c r="T13" s="375"/>
      <c r="U13" s="373" t="s">
        <v>192</v>
      </c>
      <c r="V13" s="374"/>
      <c r="W13" s="375"/>
      <c r="X13" s="373" t="s">
        <v>193</v>
      </c>
      <c r="Y13" s="374"/>
      <c r="Z13" s="375"/>
      <c r="AA13" s="373" t="s">
        <v>74</v>
      </c>
      <c r="AB13" s="374"/>
      <c r="AC13" s="375"/>
      <c r="AD13" s="376" t="s">
        <v>75</v>
      </c>
      <c r="AE13" s="384"/>
      <c r="AF13" s="385"/>
    </row>
    <row r="14" spans="1:33" ht="19.5" customHeight="1">
      <c r="B14" s="134" t="s">
        <v>119</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1"/>
    </row>
    <row r="15" spans="1:33" ht="12" customHeight="1">
      <c r="B15" s="433" t="s">
        <v>120</v>
      </c>
      <c r="C15" s="434"/>
      <c r="D15" s="434"/>
      <c r="E15" s="434"/>
      <c r="F15" s="434"/>
      <c r="G15" s="434"/>
      <c r="H15" s="434"/>
      <c r="I15" s="434"/>
      <c r="J15" s="434"/>
      <c r="K15" s="435"/>
      <c r="L15" s="318"/>
      <c r="M15" s="319"/>
      <c r="N15" s="320"/>
      <c r="O15" s="324"/>
      <c r="P15" s="325"/>
      <c r="Q15" s="326"/>
      <c r="R15" s="318"/>
      <c r="S15" s="319"/>
      <c r="T15" s="320"/>
      <c r="U15" s="318"/>
      <c r="V15" s="319"/>
      <c r="W15" s="320"/>
      <c r="X15" s="324"/>
      <c r="Y15" s="325"/>
      <c r="Z15" s="326"/>
      <c r="AA15" s="300"/>
      <c r="AB15" s="301"/>
      <c r="AC15" s="302"/>
      <c r="AD15" s="417">
        <f>L15+U15</f>
        <v>0</v>
      </c>
      <c r="AE15" s="418"/>
      <c r="AF15" s="419"/>
    </row>
    <row r="16" spans="1:33" ht="9" customHeight="1">
      <c r="B16" s="423" t="s">
        <v>283</v>
      </c>
      <c r="C16" s="424"/>
      <c r="D16" s="424"/>
      <c r="E16" s="424"/>
      <c r="F16" s="424"/>
      <c r="G16" s="424"/>
      <c r="H16" s="424"/>
      <c r="I16" s="424"/>
      <c r="J16" s="424"/>
      <c r="K16" s="425"/>
      <c r="L16" s="321"/>
      <c r="M16" s="322"/>
      <c r="N16" s="323"/>
      <c r="O16" s="411"/>
      <c r="P16" s="412"/>
      <c r="Q16" s="413"/>
      <c r="R16" s="321"/>
      <c r="S16" s="322"/>
      <c r="T16" s="323"/>
      <c r="U16" s="321"/>
      <c r="V16" s="322"/>
      <c r="W16" s="323"/>
      <c r="X16" s="411"/>
      <c r="Y16" s="412"/>
      <c r="Z16" s="413"/>
      <c r="AA16" s="414"/>
      <c r="AB16" s="415"/>
      <c r="AC16" s="416"/>
      <c r="AD16" s="420"/>
      <c r="AE16" s="421"/>
      <c r="AF16" s="422"/>
    </row>
    <row r="17" spans="1:32" s="23" customFormat="1" ht="19.5" customHeight="1">
      <c r="A17" s="25"/>
      <c r="B17" s="430" t="s">
        <v>276</v>
      </c>
      <c r="C17" s="431"/>
      <c r="D17" s="431"/>
      <c r="E17" s="431"/>
      <c r="F17" s="431"/>
      <c r="G17" s="431"/>
      <c r="H17" s="431"/>
      <c r="I17" s="431"/>
      <c r="J17" s="431"/>
      <c r="K17" s="432"/>
      <c r="L17" s="292"/>
      <c r="M17" s="340"/>
      <c r="N17" s="341"/>
      <c r="O17" s="293"/>
      <c r="P17" s="350"/>
      <c r="Q17" s="351"/>
      <c r="R17" s="292"/>
      <c r="S17" s="340"/>
      <c r="T17" s="341"/>
      <c r="U17" s="292"/>
      <c r="V17" s="340"/>
      <c r="W17" s="341"/>
      <c r="X17" s="293"/>
      <c r="Y17" s="350"/>
      <c r="Z17" s="351"/>
      <c r="AA17" s="286"/>
      <c r="AB17" s="340"/>
      <c r="AC17" s="341"/>
      <c r="AD17" s="368">
        <f>L17+U17</f>
        <v>0</v>
      </c>
      <c r="AE17" s="345"/>
      <c r="AF17" s="230"/>
    </row>
    <row r="18" spans="1:32" ht="19.5" customHeight="1">
      <c r="B18" s="348" t="s">
        <v>241</v>
      </c>
      <c r="C18" s="349"/>
      <c r="D18" s="349"/>
      <c r="E18" s="349"/>
      <c r="F18" s="349"/>
      <c r="G18" s="349"/>
      <c r="H18" s="349"/>
      <c r="I18" s="349"/>
      <c r="J18" s="349"/>
      <c r="K18" s="388"/>
      <c r="L18" s="292"/>
      <c r="M18" s="340"/>
      <c r="N18" s="341"/>
      <c r="O18" s="293"/>
      <c r="P18" s="350"/>
      <c r="Q18" s="351"/>
      <c r="R18" s="292"/>
      <c r="S18" s="386"/>
      <c r="T18" s="387"/>
      <c r="U18" s="292"/>
      <c r="V18" s="340"/>
      <c r="W18" s="341"/>
      <c r="X18" s="293"/>
      <c r="Y18" s="350"/>
      <c r="Z18" s="351"/>
      <c r="AA18" s="286"/>
      <c r="AB18" s="386"/>
      <c r="AC18" s="387"/>
      <c r="AD18" s="368">
        <f>L18+U18</f>
        <v>0</v>
      </c>
      <c r="AE18" s="345"/>
      <c r="AF18" s="230"/>
    </row>
    <row r="19" spans="1:32" ht="19.5" customHeight="1">
      <c r="B19" s="335" t="s">
        <v>277</v>
      </c>
      <c r="C19" s="336"/>
      <c r="D19" s="336"/>
      <c r="E19" s="336"/>
      <c r="F19" s="336"/>
      <c r="G19" s="336"/>
      <c r="H19" s="336"/>
      <c r="I19" s="336"/>
      <c r="J19" s="336"/>
      <c r="K19" s="426"/>
      <c r="L19" s="292"/>
      <c r="M19" s="340"/>
      <c r="N19" s="341"/>
      <c r="O19" s="293"/>
      <c r="P19" s="350"/>
      <c r="Q19" s="351"/>
      <c r="R19" s="292"/>
      <c r="S19" s="386"/>
      <c r="T19" s="387"/>
      <c r="U19" s="292"/>
      <c r="V19" s="340"/>
      <c r="W19" s="341"/>
      <c r="X19" s="293"/>
      <c r="Y19" s="350"/>
      <c r="Z19" s="351"/>
      <c r="AA19" s="286"/>
      <c r="AB19" s="386"/>
      <c r="AC19" s="387"/>
      <c r="AD19" s="368">
        <f>L19+U19</f>
        <v>0</v>
      </c>
      <c r="AE19" s="345"/>
      <c r="AF19" s="230"/>
    </row>
    <row r="20" spans="1:32" ht="19.5" customHeight="1">
      <c r="B20" s="134" t="s">
        <v>121</v>
      </c>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70"/>
      <c r="AE20" s="167"/>
      <c r="AF20" s="171"/>
    </row>
    <row r="21" spans="1:32" ht="19.5" customHeight="1">
      <c r="B21" s="348" t="s">
        <v>281</v>
      </c>
      <c r="C21" s="427"/>
      <c r="D21" s="427"/>
      <c r="E21" s="427"/>
      <c r="F21" s="427"/>
      <c r="G21" s="427"/>
      <c r="H21" s="389"/>
      <c r="I21" s="389"/>
      <c r="J21" s="135"/>
      <c r="K21" s="165"/>
      <c r="L21" s="292"/>
      <c r="M21" s="340"/>
      <c r="N21" s="341"/>
      <c r="O21" s="293"/>
      <c r="P21" s="428"/>
      <c r="Q21" s="429"/>
      <c r="R21" s="292"/>
      <c r="S21" s="298"/>
      <c r="T21" s="299"/>
      <c r="U21" s="292"/>
      <c r="V21" s="340"/>
      <c r="W21" s="341"/>
      <c r="X21" s="293"/>
      <c r="Y21" s="428"/>
      <c r="Z21" s="429"/>
      <c r="AA21" s="286"/>
      <c r="AB21" s="340"/>
      <c r="AC21" s="341"/>
      <c r="AD21" s="368">
        <f t="shared" ref="AD21" si="0">L21+U21</f>
        <v>0</v>
      </c>
      <c r="AE21" s="345"/>
      <c r="AF21" s="230"/>
    </row>
    <row r="22" spans="1:32" ht="19.5" customHeight="1">
      <c r="B22" s="134" t="s">
        <v>299</v>
      </c>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70"/>
      <c r="AE22" s="167"/>
      <c r="AF22" s="171"/>
    </row>
    <row r="23" spans="1:32" ht="12" customHeight="1">
      <c r="B23" s="408" t="s">
        <v>286</v>
      </c>
      <c r="C23" s="409"/>
      <c r="D23" s="409"/>
      <c r="E23" s="409"/>
      <c r="F23" s="409"/>
      <c r="G23" s="409"/>
      <c r="H23" s="409"/>
      <c r="I23" s="409"/>
      <c r="J23" s="409"/>
      <c r="K23" s="410"/>
      <c r="L23" s="318"/>
      <c r="M23" s="319"/>
      <c r="N23" s="320"/>
      <c r="O23" s="324"/>
      <c r="P23" s="325"/>
      <c r="Q23" s="326"/>
      <c r="R23" s="318"/>
      <c r="S23" s="319"/>
      <c r="T23" s="320"/>
      <c r="U23" s="318"/>
      <c r="V23" s="319"/>
      <c r="W23" s="320"/>
      <c r="X23" s="324"/>
      <c r="Y23" s="325"/>
      <c r="Z23" s="326"/>
      <c r="AA23" s="300"/>
      <c r="AB23" s="301"/>
      <c r="AC23" s="302"/>
      <c r="AD23" s="417">
        <f t="shared" ref="AD23" si="1">L23+U23</f>
        <v>0</v>
      </c>
      <c r="AE23" s="418"/>
      <c r="AF23" s="419"/>
    </row>
    <row r="24" spans="1:32" ht="9" customHeight="1">
      <c r="B24" s="423" t="s">
        <v>287</v>
      </c>
      <c r="C24" s="424"/>
      <c r="D24" s="424"/>
      <c r="E24" s="424"/>
      <c r="F24" s="424"/>
      <c r="G24" s="424"/>
      <c r="H24" s="424"/>
      <c r="I24" s="424"/>
      <c r="J24" s="424"/>
      <c r="K24" s="425"/>
      <c r="L24" s="321"/>
      <c r="M24" s="322"/>
      <c r="N24" s="323"/>
      <c r="O24" s="411"/>
      <c r="P24" s="412"/>
      <c r="Q24" s="413"/>
      <c r="R24" s="321"/>
      <c r="S24" s="322"/>
      <c r="T24" s="323"/>
      <c r="U24" s="321"/>
      <c r="V24" s="322"/>
      <c r="W24" s="323"/>
      <c r="X24" s="411"/>
      <c r="Y24" s="412"/>
      <c r="Z24" s="413"/>
      <c r="AA24" s="414"/>
      <c r="AB24" s="415"/>
      <c r="AC24" s="416"/>
      <c r="AD24" s="420"/>
      <c r="AE24" s="421"/>
      <c r="AF24" s="422"/>
    </row>
    <row r="25" spans="1:32" ht="19.5" customHeight="1">
      <c r="B25" s="408" t="s">
        <v>288</v>
      </c>
      <c r="C25" s="409"/>
      <c r="D25" s="409"/>
      <c r="E25" s="409"/>
      <c r="F25" s="409"/>
      <c r="G25" s="409"/>
      <c r="H25" s="409"/>
      <c r="I25" s="409"/>
      <c r="J25" s="409"/>
      <c r="K25" s="410"/>
      <c r="L25" s="292"/>
      <c r="M25" s="340"/>
      <c r="N25" s="341"/>
      <c r="O25" s="324"/>
      <c r="P25" s="325"/>
      <c r="Q25" s="326"/>
      <c r="R25" s="318"/>
      <c r="S25" s="319"/>
      <c r="T25" s="320"/>
      <c r="U25" s="292"/>
      <c r="V25" s="340"/>
      <c r="W25" s="341"/>
      <c r="X25" s="324"/>
      <c r="Y25" s="325"/>
      <c r="Z25" s="326"/>
      <c r="AA25" s="300"/>
      <c r="AB25" s="301"/>
      <c r="AC25" s="302"/>
      <c r="AD25" s="417">
        <f t="shared" ref="AD25:AD27" si="2">L25+U25</f>
        <v>0</v>
      </c>
      <c r="AE25" s="418"/>
      <c r="AF25" s="419"/>
    </row>
    <row r="26" spans="1:32" ht="12" customHeight="1">
      <c r="B26" s="408" t="s">
        <v>122</v>
      </c>
      <c r="C26" s="409"/>
      <c r="D26" s="409"/>
      <c r="E26" s="409"/>
      <c r="F26" s="409"/>
      <c r="G26" s="409"/>
      <c r="H26" s="409"/>
      <c r="I26" s="409"/>
      <c r="J26" s="409"/>
      <c r="K26" s="410"/>
      <c r="L26" s="318"/>
      <c r="M26" s="319"/>
      <c r="N26" s="320"/>
      <c r="O26" s="324"/>
      <c r="P26" s="325"/>
      <c r="Q26" s="326"/>
      <c r="R26" s="318"/>
      <c r="S26" s="319"/>
      <c r="T26" s="320"/>
      <c r="U26" s="318"/>
      <c r="V26" s="319"/>
      <c r="W26" s="320"/>
      <c r="X26" s="324"/>
      <c r="Y26" s="325"/>
      <c r="Z26" s="326"/>
      <c r="AA26" s="300"/>
      <c r="AB26" s="301"/>
      <c r="AC26" s="302"/>
      <c r="AD26" s="417">
        <f t="shared" si="2"/>
        <v>0</v>
      </c>
      <c r="AE26" s="418"/>
      <c r="AF26" s="419"/>
    </row>
    <row r="27" spans="1:32" ht="9" customHeight="1">
      <c r="B27" s="423" t="s">
        <v>295</v>
      </c>
      <c r="C27" s="424"/>
      <c r="D27" s="424"/>
      <c r="E27" s="424"/>
      <c r="F27" s="424"/>
      <c r="G27" s="424"/>
      <c r="H27" s="424"/>
      <c r="I27" s="424"/>
      <c r="J27" s="424"/>
      <c r="K27" s="425"/>
      <c r="L27" s="321"/>
      <c r="M27" s="322"/>
      <c r="N27" s="323"/>
      <c r="O27" s="411"/>
      <c r="P27" s="412"/>
      <c r="Q27" s="413"/>
      <c r="R27" s="321"/>
      <c r="S27" s="322"/>
      <c r="T27" s="323"/>
      <c r="U27" s="321"/>
      <c r="V27" s="322"/>
      <c r="W27" s="323"/>
      <c r="X27" s="411"/>
      <c r="Y27" s="412"/>
      <c r="Z27" s="413"/>
      <c r="AA27" s="414"/>
      <c r="AB27" s="415"/>
      <c r="AC27" s="416"/>
      <c r="AD27" s="420">
        <f t="shared" si="2"/>
        <v>0</v>
      </c>
      <c r="AE27" s="421"/>
      <c r="AF27" s="422"/>
    </row>
    <row r="28" spans="1:32" ht="19.5" customHeight="1">
      <c r="B28" s="134" t="s">
        <v>300</v>
      </c>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70"/>
      <c r="AE28" s="167"/>
      <c r="AF28" s="171"/>
    </row>
    <row r="29" spans="1:32" ht="12" customHeight="1">
      <c r="B29" s="408" t="s">
        <v>278</v>
      </c>
      <c r="C29" s="409"/>
      <c r="D29" s="409"/>
      <c r="E29" s="409"/>
      <c r="F29" s="409"/>
      <c r="G29" s="409"/>
      <c r="H29" s="409"/>
      <c r="I29" s="409"/>
      <c r="J29" s="409"/>
      <c r="K29" s="410"/>
      <c r="L29" s="318"/>
      <c r="M29" s="319"/>
      <c r="N29" s="320"/>
      <c r="O29" s="324"/>
      <c r="P29" s="325"/>
      <c r="Q29" s="326"/>
      <c r="R29" s="318"/>
      <c r="S29" s="319"/>
      <c r="T29" s="320"/>
      <c r="U29" s="318"/>
      <c r="V29" s="319"/>
      <c r="W29" s="320"/>
      <c r="X29" s="324"/>
      <c r="Y29" s="325"/>
      <c r="Z29" s="326"/>
      <c r="AA29" s="300"/>
      <c r="AB29" s="301"/>
      <c r="AC29" s="302"/>
      <c r="AD29" s="417">
        <f t="shared" ref="AD29" si="3">L29+U29</f>
        <v>0</v>
      </c>
      <c r="AE29" s="418"/>
      <c r="AF29" s="419"/>
    </row>
    <row r="30" spans="1:32" ht="9" customHeight="1">
      <c r="B30" s="423" t="s">
        <v>261</v>
      </c>
      <c r="C30" s="424"/>
      <c r="D30" s="424"/>
      <c r="E30" s="424"/>
      <c r="F30" s="424"/>
      <c r="G30" s="424"/>
      <c r="H30" s="424"/>
      <c r="I30" s="424"/>
      <c r="J30" s="424"/>
      <c r="K30" s="425"/>
      <c r="L30" s="321"/>
      <c r="M30" s="322"/>
      <c r="N30" s="323"/>
      <c r="O30" s="411"/>
      <c r="P30" s="412"/>
      <c r="Q30" s="413"/>
      <c r="R30" s="321"/>
      <c r="S30" s="322"/>
      <c r="T30" s="323"/>
      <c r="U30" s="321"/>
      <c r="V30" s="322"/>
      <c r="W30" s="323"/>
      <c r="X30" s="411"/>
      <c r="Y30" s="412"/>
      <c r="Z30" s="413"/>
      <c r="AA30" s="414"/>
      <c r="AB30" s="415"/>
      <c r="AC30" s="416"/>
      <c r="AD30" s="420"/>
      <c r="AE30" s="421"/>
      <c r="AF30" s="422"/>
    </row>
    <row r="31" spans="1:32" ht="12" customHeight="1">
      <c r="B31" s="408" t="s">
        <v>279</v>
      </c>
      <c r="C31" s="409"/>
      <c r="D31" s="409"/>
      <c r="E31" s="409"/>
      <c r="F31" s="409"/>
      <c r="G31" s="409"/>
      <c r="H31" s="409"/>
      <c r="I31" s="409"/>
      <c r="J31" s="409"/>
      <c r="K31" s="410"/>
      <c r="L31" s="318"/>
      <c r="M31" s="319"/>
      <c r="N31" s="320"/>
      <c r="O31" s="324"/>
      <c r="P31" s="325"/>
      <c r="Q31" s="326"/>
      <c r="R31" s="318"/>
      <c r="S31" s="319"/>
      <c r="T31" s="320"/>
      <c r="U31" s="318"/>
      <c r="V31" s="319"/>
      <c r="W31" s="320"/>
      <c r="X31" s="324"/>
      <c r="Y31" s="325"/>
      <c r="Z31" s="326"/>
      <c r="AA31" s="300"/>
      <c r="AB31" s="301"/>
      <c r="AC31" s="302"/>
      <c r="AD31" s="417">
        <f t="shared" ref="AD31" si="4">L31+U31</f>
        <v>0</v>
      </c>
      <c r="AE31" s="418"/>
      <c r="AF31" s="419"/>
    </row>
    <row r="32" spans="1:32" ht="9" customHeight="1">
      <c r="B32" s="423" t="s">
        <v>280</v>
      </c>
      <c r="C32" s="424"/>
      <c r="D32" s="424"/>
      <c r="E32" s="424"/>
      <c r="F32" s="424"/>
      <c r="G32" s="424"/>
      <c r="H32" s="424"/>
      <c r="I32" s="424"/>
      <c r="J32" s="424"/>
      <c r="K32" s="425"/>
      <c r="L32" s="321"/>
      <c r="M32" s="322"/>
      <c r="N32" s="323"/>
      <c r="O32" s="411"/>
      <c r="P32" s="412"/>
      <c r="Q32" s="413"/>
      <c r="R32" s="321"/>
      <c r="S32" s="322"/>
      <c r="T32" s="323"/>
      <c r="U32" s="321"/>
      <c r="V32" s="322"/>
      <c r="W32" s="323"/>
      <c r="X32" s="411"/>
      <c r="Y32" s="412"/>
      <c r="Z32" s="413"/>
      <c r="AA32" s="414"/>
      <c r="AB32" s="415"/>
      <c r="AC32" s="416"/>
      <c r="AD32" s="420"/>
      <c r="AE32" s="421"/>
      <c r="AF32" s="422"/>
    </row>
    <row r="33" spans="2:35" ht="19.5" customHeight="1">
      <c r="B33" s="405" t="s">
        <v>269</v>
      </c>
      <c r="C33" s="406"/>
      <c r="D33" s="406"/>
      <c r="E33" s="406"/>
      <c r="F33" s="406"/>
      <c r="G33" s="406"/>
      <c r="H33" s="406"/>
      <c r="I33" s="406"/>
      <c r="J33" s="406"/>
      <c r="K33" s="407"/>
      <c r="L33" s="292"/>
      <c r="M33" s="340"/>
      <c r="N33" s="341"/>
      <c r="O33" s="293"/>
      <c r="P33" s="350"/>
      <c r="Q33" s="351"/>
      <c r="R33" s="292"/>
      <c r="S33" s="386"/>
      <c r="T33" s="387"/>
      <c r="U33" s="292"/>
      <c r="V33" s="340"/>
      <c r="W33" s="341"/>
      <c r="X33" s="293"/>
      <c r="Y33" s="350"/>
      <c r="Z33" s="351"/>
      <c r="AA33" s="286"/>
      <c r="AB33" s="386"/>
      <c r="AC33" s="387"/>
      <c r="AD33" s="368">
        <f t="shared" ref="AD33" si="5">L33+U33</f>
        <v>0</v>
      </c>
      <c r="AE33" s="345"/>
      <c r="AF33" s="230"/>
    </row>
    <row r="34" spans="2:35" ht="19.5" customHeight="1">
      <c r="B34" s="172"/>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4"/>
    </row>
    <row r="35" spans="2:35" ht="19.5" customHeight="1">
      <c r="B35" s="136" t="s">
        <v>161</v>
      </c>
      <c r="C35" s="102"/>
      <c r="D35" s="102"/>
      <c r="E35" s="102"/>
      <c r="F35" s="102"/>
      <c r="G35" s="102"/>
      <c r="H35" s="102"/>
      <c r="I35" s="102"/>
      <c r="J35" s="102" t="s">
        <v>206</v>
      </c>
      <c r="K35" s="102"/>
      <c r="L35" s="102"/>
      <c r="M35" s="102"/>
      <c r="N35" s="102"/>
      <c r="O35" s="102"/>
      <c r="P35" s="102"/>
      <c r="Q35" s="102"/>
      <c r="R35" s="102"/>
      <c r="S35" s="102"/>
      <c r="T35" s="102"/>
      <c r="U35" s="102"/>
      <c r="V35" s="102"/>
      <c r="W35" s="102"/>
      <c r="X35" s="102"/>
      <c r="Y35" s="102"/>
      <c r="Z35" s="102"/>
      <c r="AA35" s="102"/>
      <c r="AB35" s="102"/>
      <c r="AC35" s="102"/>
      <c r="AD35" s="102"/>
      <c r="AE35" s="102"/>
      <c r="AF35" s="103"/>
    </row>
    <row r="36" spans="2:35" ht="19.5" customHeight="1">
      <c r="B36" s="335" t="s">
        <v>188</v>
      </c>
      <c r="C36" s="336"/>
      <c r="D36" s="336"/>
      <c r="E36" s="336"/>
      <c r="F36" s="336"/>
      <c r="G36" s="336"/>
      <c r="H36" s="336"/>
      <c r="I36" s="336"/>
      <c r="J36" s="131"/>
      <c r="K36" s="165"/>
      <c r="L36" s="292"/>
      <c r="M36" s="340"/>
      <c r="N36" s="341"/>
      <c r="O36" s="402">
        <f>L36</f>
        <v>0</v>
      </c>
      <c r="P36" s="403"/>
      <c r="Q36" s="404"/>
      <c r="R36" s="292"/>
      <c r="S36" s="298"/>
      <c r="T36" s="299"/>
      <c r="U36" s="292"/>
      <c r="V36" s="340"/>
      <c r="W36" s="341"/>
      <c r="X36" s="402">
        <f>U36</f>
        <v>0</v>
      </c>
      <c r="Y36" s="403"/>
      <c r="Z36" s="404"/>
      <c r="AA36" s="292"/>
      <c r="AB36" s="298"/>
      <c r="AC36" s="299"/>
      <c r="AD36" s="368">
        <f t="shared" ref="AD36:AD41" si="6">(L36*1.4)+(U36*1.4)</f>
        <v>0</v>
      </c>
      <c r="AE36" s="369"/>
      <c r="AF36" s="370"/>
    </row>
    <row r="37" spans="2:35" ht="19.5" customHeight="1">
      <c r="B37" s="335" t="s">
        <v>189</v>
      </c>
      <c r="C37" s="336"/>
      <c r="D37" s="336"/>
      <c r="E37" s="336"/>
      <c r="F37" s="336"/>
      <c r="G37" s="336"/>
      <c r="H37" s="336"/>
      <c r="I37" s="336"/>
      <c r="J37" s="131"/>
      <c r="K37" s="165"/>
      <c r="L37" s="292"/>
      <c r="M37" s="340"/>
      <c r="N37" s="341"/>
      <c r="O37" s="402">
        <f t="shared" ref="O37:O41" si="7">L37</f>
        <v>0</v>
      </c>
      <c r="P37" s="403"/>
      <c r="Q37" s="404"/>
      <c r="R37" s="292"/>
      <c r="S37" s="298"/>
      <c r="T37" s="299"/>
      <c r="U37" s="292"/>
      <c r="V37" s="340"/>
      <c r="W37" s="341"/>
      <c r="X37" s="402">
        <f t="shared" ref="X37:X41" si="8">U37</f>
        <v>0</v>
      </c>
      <c r="Y37" s="403"/>
      <c r="Z37" s="404"/>
      <c r="AA37" s="292"/>
      <c r="AB37" s="298"/>
      <c r="AC37" s="299"/>
      <c r="AD37" s="368">
        <f t="shared" si="6"/>
        <v>0</v>
      </c>
      <c r="AE37" s="369"/>
      <c r="AF37" s="370"/>
    </row>
    <row r="38" spans="2:35" ht="19.5" customHeight="1">
      <c r="B38" s="348" t="s">
        <v>190</v>
      </c>
      <c r="C38" s="349"/>
      <c r="D38" s="349"/>
      <c r="E38" s="349"/>
      <c r="F38" s="349"/>
      <c r="G38" s="349"/>
      <c r="H38" s="349"/>
      <c r="I38" s="349"/>
      <c r="J38" s="349"/>
      <c r="K38" s="388"/>
      <c r="L38" s="292"/>
      <c r="M38" s="340"/>
      <c r="N38" s="341"/>
      <c r="O38" s="402">
        <f t="shared" si="7"/>
        <v>0</v>
      </c>
      <c r="P38" s="403"/>
      <c r="Q38" s="404"/>
      <c r="R38" s="292"/>
      <c r="S38" s="298"/>
      <c r="T38" s="299"/>
      <c r="U38" s="292"/>
      <c r="V38" s="340"/>
      <c r="W38" s="341"/>
      <c r="X38" s="402">
        <f t="shared" si="8"/>
        <v>0</v>
      </c>
      <c r="Y38" s="403"/>
      <c r="Z38" s="404"/>
      <c r="AA38" s="292"/>
      <c r="AB38" s="298"/>
      <c r="AC38" s="299"/>
      <c r="AD38" s="368">
        <f t="shared" si="6"/>
        <v>0</v>
      </c>
      <c r="AE38" s="369"/>
      <c r="AF38" s="370"/>
    </row>
    <row r="39" spans="2:35" ht="19.5" customHeight="1">
      <c r="B39" s="335" t="s">
        <v>191</v>
      </c>
      <c r="C39" s="336"/>
      <c r="D39" s="336"/>
      <c r="E39" s="336"/>
      <c r="F39" s="336"/>
      <c r="G39" s="336"/>
      <c r="H39" s="336"/>
      <c r="I39" s="336"/>
      <c r="J39" s="131"/>
      <c r="K39" s="165"/>
      <c r="L39" s="292"/>
      <c r="M39" s="340"/>
      <c r="N39" s="341"/>
      <c r="O39" s="402">
        <f t="shared" si="7"/>
        <v>0</v>
      </c>
      <c r="P39" s="403"/>
      <c r="Q39" s="404"/>
      <c r="R39" s="292"/>
      <c r="S39" s="298"/>
      <c r="T39" s="299"/>
      <c r="U39" s="292"/>
      <c r="V39" s="340"/>
      <c r="W39" s="341"/>
      <c r="X39" s="402">
        <f t="shared" si="8"/>
        <v>0</v>
      </c>
      <c r="Y39" s="403"/>
      <c r="Z39" s="404"/>
      <c r="AA39" s="292"/>
      <c r="AB39" s="298"/>
      <c r="AC39" s="299"/>
      <c r="AD39" s="368">
        <f t="shared" si="6"/>
        <v>0</v>
      </c>
      <c r="AE39" s="369"/>
      <c r="AF39" s="370"/>
    </row>
    <row r="40" spans="2:35" ht="19.5" customHeight="1">
      <c r="B40" s="348" t="s">
        <v>187</v>
      </c>
      <c r="C40" s="349"/>
      <c r="D40" s="349"/>
      <c r="E40" s="349"/>
      <c r="F40" s="349"/>
      <c r="G40" s="349"/>
      <c r="H40" s="349"/>
      <c r="I40" s="349"/>
      <c r="J40" s="349"/>
      <c r="K40" s="388"/>
      <c r="L40" s="292"/>
      <c r="M40" s="340"/>
      <c r="N40" s="341"/>
      <c r="O40" s="402">
        <f t="shared" si="7"/>
        <v>0</v>
      </c>
      <c r="P40" s="403"/>
      <c r="Q40" s="404"/>
      <c r="R40" s="292"/>
      <c r="S40" s="298"/>
      <c r="T40" s="299"/>
      <c r="U40" s="292"/>
      <c r="V40" s="340"/>
      <c r="W40" s="341"/>
      <c r="X40" s="402">
        <f t="shared" si="8"/>
        <v>0</v>
      </c>
      <c r="Y40" s="403"/>
      <c r="Z40" s="404"/>
      <c r="AA40" s="292"/>
      <c r="AB40" s="298"/>
      <c r="AC40" s="299"/>
      <c r="AD40" s="368">
        <f t="shared" si="6"/>
        <v>0</v>
      </c>
      <c r="AE40" s="369"/>
      <c r="AF40" s="370"/>
    </row>
    <row r="41" spans="2:35" ht="19.5" customHeight="1">
      <c r="B41" s="348" t="s">
        <v>186</v>
      </c>
      <c r="C41" s="349"/>
      <c r="D41" s="349"/>
      <c r="E41" s="349"/>
      <c r="F41" s="349"/>
      <c r="G41" s="349"/>
      <c r="H41" s="349"/>
      <c r="I41" s="349"/>
      <c r="J41" s="349"/>
      <c r="K41" s="388"/>
      <c r="L41" s="292"/>
      <c r="M41" s="340"/>
      <c r="N41" s="341"/>
      <c r="O41" s="402">
        <f t="shared" si="7"/>
        <v>0</v>
      </c>
      <c r="P41" s="403"/>
      <c r="Q41" s="404"/>
      <c r="R41" s="292"/>
      <c r="S41" s="298"/>
      <c r="T41" s="299"/>
      <c r="U41" s="292"/>
      <c r="V41" s="340"/>
      <c r="W41" s="341"/>
      <c r="X41" s="402">
        <f t="shared" si="8"/>
        <v>0</v>
      </c>
      <c r="Y41" s="403"/>
      <c r="Z41" s="404"/>
      <c r="AA41" s="292"/>
      <c r="AB41" s="298"/>
      <c r="AC41" s="299"/>
      <c r="AD41" s="368">
        <f t="shared" si="6"/>
        <v>0</v>
      </c>
      <c r="AE41" s="369"/>
      <c r="AF41" s="370"/>
    </row>
    <row r="42" spans="2:35" ht="19.5" customHeight="1">
      <c r="B42" s="398" t="s">
        <v>95</v>
      </c>
      <c r="C42" s="399"/>
      <c r="D42" s="399"/>
      <c r="E42" s="399"/>
      <c r="F42" s="399"/>
      <c r="G42" s="399"/>
      <c r="H42" s="400"/>
      <c r="I42" s="400"/>
      <c r="J42" s="400"/>
      <c r="K42" s="401"/>
      <c r="L42" s="368">
        <f>SUM(更新１難易度B術者総数その１,L15:N19,L21,L23:N27,L29:N33,L36:N41)</f>
        <v>0</v>
      </c>
      <c r="M42" s="254"/>
      <c r="N42" s="255"/>
      <c r="O42" s="368">
        <f>SUM(更新１難易度B術者16歳未満その１,更新１難易度B術者16歳未満その２)</f>
        <v>0</v>
      </c>
      <c r="P42" s="254"/>
      <c r="Q42" s="255"/>
      <c r="R42" s="368"/>
      <c r="S42" s="254"/>
      <c r="T42" s="255"/>
      <c r="U42" s="253">
        <f>SUM(更新１難易度B助手総数その１,U15:W41)</f>
        <v>0</v>
      </c>
      <c r="V42" s="254"/>
      <c r="W42" s="255"/>
      <c r="X42" s="368">
        <f>SUM(更新１難易度B助手16歳未満その１,更新１難易度B助手16歳未満その２)</f>
        <v>0</v>
      </c>
      <c r="Y42" s="254"/>
      <c r="Z42" s="255"/>
      <c r="AA42" s="253"/>
      <c r="AB42" s="254"/>
      <c r="AC42" s="255"/>
      <c r="AD42" s="368">
        <f>SUM(更新１難易度B合計件数その１,AD15:AF19,AD21,AD23:AF27,AD29:AF33,AD36:AF41)</f>
        <v>0</v>
      </c>
      <c r="AE42" s="345"/>
      <c r="AF42" s="230"/>
      <c r="AG42"/>
      <c r="AH42"/>
      <c r="AI42"/>
    </row>
    <row r="43" spans="2:35" ht="15" customHeight="1">
      <c r="R43" s="397"/>
      <c r="S43" s="397"/>
      <c r="T43" s="397"/>
      <c r="U43" s="397"/>
      <c r="V43" s="23"/>
      <c r="W43" s="23"/>
      <c r="X43" s="23"/>
      <c r="Y43" s="23"/>
      <c r="AA43" s="397"/>
      <c r="AB43" s="397"/>
      <c r="AC43" s="397"/>
      <c r="AD43" s="397"/>
      <c r="AG43"/>
      <c r="AH43"/>
      <c r="AI43"/>
    </row>
  </sheetData>
  <sheetProtection algorithmName="SHA-512" hashValue="UFs5dvdZsmkV9dsUL0/xgJBfM0p1omnbMmGbaa66XIrsM4xOhdaly78IIOXx0xuQ/HRYWCvHbWGddqCxWRU8pg==" saltValue="vJU284dwXjKSTbRwgGe8ow==" spinCount="100000" sheet="1" objects="1" scenarios="1"/>
  <protectedRanges>
    <protectedRange sqref="AA36:AC41 R36:W41 L36:N41 AA29:AC33 R29:W33 L29:N33 AA23:AC27 R23:W27 L23:N27 AA21:AC21 R21:W21 L21:N21 AA15:AC19 R15:W19 L15:N19 E9:O9" name="範囲1"/>
  </protectedRanges>
  <mergeCells count="165">
    <mergeCell ref="B25:K25"/>
    <mergeCell ref="L25:N25"/>
    <mergeCell ref="O25:Q25"/>
    <mergeCell ref="R25:T25"/>
    <mergeCell ref="U25:W25"/>
    <mergeCell ref="X25:Z25"/>
    <mergeCell ref="AA25:AC25"/>
    <mergeCell ref="AD25:AF25"/>
    <mergeCell ref="B26:K26"/>
    <mergeCell ref="L26:N27"/>
    <mergeCell ref="O26:Q27"/>
    <mergeCell ref="R26:T27"/>
    <mergeCell ref="U26:W27"/>
    <mergeCell ref="X26:Z27"/>
    <mergeCell ref="AA26:AC27"/>
    <mergeCell ref="AD26:AF27"/>
    <mergeCell ref="B27:K27"/>
    <mergeCell ref="AD21:AF21"/>
    <mergeCell ref="B23:K23"/>
    <mergeCell ref="L23:N24"/>
    <mergeCell ref="O23:Q24"/>
    <mergeCell ref="R23:T24"/>
    <mergeCell ref="U23:W24"/>
    <mergeCell ref="X23:Z24"/>
    <mergeCell ref="AA23:AC24"/>
    <mergeCell ref="AD23:AF24"/>
    <mergeCell ref="B24:K24"/>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6"/>
    <mergeCell ref="O15:Q16"/>
    <mergeCell ref="R15:T16"/>
    <mergeCell ref="U15:W16"/>
    <mergeCell ref="X15:Z16"/>
    <mergeCell ref="AA15:AC16"/>
    <mergeCell ref="AD15:AF16"/>
    <mergeCell ref="B16:K16"/>
    <mergeCell ref="B17:K17"/>
    <mergeCell ref="L17:N17"/>
    <mergeCell ref="O17:Q17"/>
    <mergeCell ref="R17:T17"/>
    <mergeCell ref="U17:W17"/>
    <mergeCell ref="X17:Z17"/>
    <mergeCell ref="AA17:AC17"/>
    <mergeCell ref="AD17:AF17"/>
    <mergeCell ref="B18:K18"/>
    <mergeCell ref="L18:N18"/>
    <mergeCell ref="O18:Q18"/>
    <mergeCell ref="R18:T18"/>
    <mergeCell ref="U18:W18"/>
    <mergeCell ref="X18:Z18"/>
    <mergeCell ref="AA18:AC18"/>
    <mergeCell ref="AD18:AF18"/>
    <mergeCell ref="AA19:AC19"/>
    <mergeCell ref="AD19:AF19"/>
    <mergeCell ref="B29:K29"/>
    <mergeCell ref="L29:N30"/>
    <mergeCell ref="O29:Q30"/>
    <mergeCell ref="R29:T30"/>
    <mergeCell ref="U29:W30"/>
    <mergeCell ref="X29:Z30"/>
    <mergeCell ref="AA29:AC30"/>
    <mergeCell ref="B19:K19"/>
    <mergeCell ref="L19:N19"/>
    <mergeCell ref="O19:Q19"/>
    <mergeCell ref="R19:T19"/>
    <mergeCell ref="U19:W19"/>
    <mergeCell ref="X19:Z19"/>
    <mergeCell ref="AD29:AF30"/>
    <mergeCell ref="B30:K30"/>
    <mergeCell ref="B21:I21"/>
    <mergeCell ref="L21:N21"/>
    <mergeCell ref="O21:Q21"/>
    <mergeCell ref="R21:T21"/>
    <mergeCell ref="U21:W21"/>
    <mergeCell ref="X21:Z21"/>
    <mergeCell ref="AA21:AC21"/>
    <mergeCell ref="B31:K31"/>
    <mergeCell ref="L31:N32"/>
    <mergeCell ref="O31:Q32"/>
    <mergeCell ref="R31:T32"/>
    <mergeCell ref="U31:W32"/>
    <mergeCell ref="X31:Z32"/>
    <mergeCell ref="AA31:AC32"/>
    <mergeCell ref="AD31:AF32"/>
    <mergeCell ref="B32:K32"/>
    <mergeCell ref="B33:K33"/>
    <mergeCell ref="L33:N33"/>
    <mergeCell ref="O33:Q33"/>
    <mergeCell ref="R33:T33"/>
    <mergeCell ref="U33:W33"/>
    <mergeCell ref="X33:Z33"/>
    <mergeCell ref="AA33:AC33"/>
    <mergeCell ref="AD33:AF33"/>
    <mergeCell ref="AA36:AC36"/>
    <mergeCell ref="AD36:AF36"/>
    <mergeCell ref="B37:I37"/>
    <mergeCell ref="L37:N37"/>
    <mergeCell ref="O37:Q37"/>
    <mergeCell ref="R37:T37"/>
    <mergeCell ref="U37:W37"/>
    <mergeCell ref="X37:Z37"/>
    <mergeCell ref="AA37:AC37"/>
    <mergeCell ref="AD37:AF37"/>
    <mergeCell ref="B36:I36"/>
    <mergeCell ref="L36:N36"/>
    <mergeCell ref="O36:Q36"/>
    <mergeCell ref="R36:T36"/>
    <mergeCell ref="U36:W36"/>
    <mergeCell ref="X36:Z36"/>
    <mergeCell ref="AA38:AC38"/>
    <mergeCell ref="AD38:AF38"/>
    <mergeCell ref="B39:I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AA40:AC40"/>
    <mergeCell ref="AD40:AF40"/>
    <mergeCell ref="B41:K41"/>
    <mergeCell ref="L41:N41"/>
    <mergeCell ref="O41:Q41"/>
    <mergeCell ref="R41:T41"/>
    <mergeCell ref="U41:W41"/>
    <mergeCell ref="X41:Z41"/>
    <mergeCell ref="AA41:AC41"/>
    <mergeCell ref="AD41:AF41"/>
    <mergeCell ref="B40:K40"/>
    <mergeCell ref="L40:N40"/>
    <mergeCell ref="O40:Q40"/>
    <mergeCell ref="R40:T40"/>
    <mergeCell ref="U40:W40"/>
    <mergeCell ref="X40:Z40"/>
    <mergeCell ref="AA42:AC42"/>
    <mergeCell ref="AD42:AF42"/>
    <mergeCell ref="R43:U43"/>
    <mergeCell ref="AA43:AD43"/>
    <mergeCell ref="B42:K42"/>
    <mergeCell ref="L42:N42"/>
    <mergeCell ref="O42:Q42"/>
    <mergeCell ref="R42:T42"/>
    <mergeCell ref="U42:W42"/>
    <mergeCell ref="X42:Z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BA023-D10B-406F-90F9-8470AA4200BD}">
  <sheetPr>
    <pageSetUpPr fitToPage="1"/>
  </sheetPr>
  <dimension ref="A1:AG57"/>
  <sheetViews>
    <sheetView showGridLines="0" showZeros="0" zoomScaleNormal="100" workbookViewId="0">
      <selection activeCell="E9" sqref="E9:O9"/>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87" t="s">
        <v>9</v>
      </c>
      <c r="B1" s="87"/>
      <c r="C1" s="87"/>
      <c r="D1" s="87"/>
      <c r="E1" s="87"/>
      <c r="F1" s="88"/>
      <c r="G1" s="87"/>
      <c r="H1" s="87"/>
      <c r="I1" s="87"/>
      <c r="J1" s="87"/>
      <c r="K1" s="87"/>
      <c r="L1" s="87"/>
      <c r="M1" s="87"/>
      <c r="N1" s="87"/>
      <c r="O1" s="87"/>
      <c r="P1" s="87"/>
      <c r="Q1" s="87"/>
      <c r="R1" s="87"/>
      <c r="S1" s="87"/>
      <c r="T1" s="89"/>
      <c r="U1" s="87"/>
      <c r="V1" s="87"/>
      <c r="W1" s="87"/>
      <c r="X1" s="87"/>
      <c r="Y1" s="87"/>
      <c r="Z1" s="87"/>
      <c r="AA1" s="87"/>
      <c r="AB1" s="87"/>
      <c r="AC1" s="87"/>
      <c r="AD1" s="87"/>
      <c r="AE1" s="87"/>
      <c r="AF1" s="90"/>
      <c r="AG1" s="147" t="s">
        <v>194</v>
      </c>
    </row>
    <row r="2" spans="1:33" ht="12" customHeight="1">
      <c r="A2" s="92"/>
      <c r="B2" s="92"/>
      <c r="C2" s="92"/>
      <c r="D2" s="92"/>
      <c r="E2" s="92"/>
      <c r="F2" s="92"/>
      <c r="G2" s="92"/>
      <c r="H2" s="92"/>
      <c r="I2" s="92"/>
      <c r="J2" s="92"/>
      <c r="K2" s="92"/>
      <c r="L2" s="92"/>
      <c r="M2" s="92"/>
      <c r="N2" s="92"/>
      <c r="O2" s="92"/>
      <c r="P2" s="92"/>
      <c r="Q2" s="92"/>
      <c r="R2" s="87"/>
      <c r="S2" s="87"/>
      <c r="T2" s="87"/>
      <c r="U2" s="87"/>
      <c r="V2" s="87"/>
      <c r="W2" s="87"/>
      <c r="X2" s="87"/>
      <c r="Y2" s="87"/>
      <c r="Z2" s="87"/>
      <c r="AA2" s="87"/>
      <c r="AB2" s="87"/>
      <c r="AC2" s="87"/>
      <c r="AD2" s="87"/>
      <c r="AE2" s="87"/>
      <c r="AF2" s="87"/>
      <c r="AG2" s="91" t="s">
        <v>197</v>
      </c>
    </row>
    <row r="3" spans="1:33">
      <c r="A3" s="63"/>
      <c r="B3" s="63"/>
      <c r="C3" s="63"/>
      <c r="D3" s="63"/>
      <c r="E3" s="63"/>
      <c r="F3" s="63"/>
      <c r="G3" s="63"/>
      <c r="H3" s="63"/>
      <c r="I3" s="63"/>
      <c r="J3" s="63"/>
      <c r="K3" s="63"/>
      <c r="L3" s="63"/>
      <c r="M3" s="63"/>
      <c r="N3" s="63"/>
      <c r="O3" s="63"/>
      <c r="P3" s="63"/>
      <c r="Q3" s="63"/>
      <c r="R3" s="68"/>
      <c r="S3" s="68"/>
      <c r="T3" s="68"/>
      <c r="U3" s="68"/>
      <c r="V3" s="68"/>
      <c r="W3" s="68"/>
      <c r="X3" s="68"/>
      <c r="Y3" s="68"/>
      <c r="Z3" s="68"/>
      <c r="AA3" s="68"/>
      <c r="AB3" s="68"/>
      <c r="AC3" s="68"/>
      <c r="AD3" s="68"/>
      <c r="AE3" s="68"/>
      <c r="AF3" s="68"/>
      <c r="AG3" s="93"/>
    </row>
    <row r="4" spans="1:33">
      <c r="A4" s="63"/>
      <c r="C4" s="63"/>
      <c r="D4" s="63"/>
      <c r="E4" s="142"/>
      <c r="F4" s="63"/>
      <c r="G4" s="63"/>
      <c r="H4" s="63"/>
      <c r="I4" s="63"/>
      <c r="J4" s="63"/>
      <c r="K4" s="63"/>
      <c r="L4" s="63"/>
      <c r="M4" s="63"/>
      <c r="N4" s="63"/>
      <c r="O4" s="63"/>
      <c r="P4" s="63"/>
      <c r="Q4" s="63"/>
      <c r="R4" s="68"/>
      <c r="S4" s="68"/>
      <c r="T4" s="68"/>
      <c r="U4" s="68"/>
      <c r="V4" s="68"/>
      <c r="W4" s="68"/>
      <c r="X4" s="68"/>
      <c r="Y4" s="68"/>
      <c r="Z4" s="68"/>
      <c r="AA4" s="68"/>
      <c r="AB4" s="68"/>
      <c r="AC4" s="68"/>
      <c r="AD4" s="68"/>
      <c r="AE4" s="68"/>
      <c r="AF4" s="68"/>
      <c r="AG4" s="93"/>
    </row>
    <row r="5" spans="1:33">
      <c r="A5" s="63"/>
      <c r="B5" s="63"/>
      <c r="C5" s="63"/>
      <c r="D5" s="63"/>
      <c r="E5" s="63"/>
      <c r="F5" s="63"/>
      <c r="G5" s="63"/>
      <c r="H5" s="63"/>
      <c r="I5" s="63"/>
      <c r="J5" s="63"/>
      <c r="K5" s="63"/>
      <c r="L5" s="63"/>
      <c r="M5" s="63"/>
      <c r="N5" s="63"/>
      <c r="O5" s="63"/>
      <c r="P5" s="63"/>
      <c r="Q5" s="63"/>
      <c r="R5" s="68"/>
      <c r="S5" s="68"/>
      <c r="T5" s="68"/>
      <c r="U5" s="68"/>
      <c r="V5" s="68"/>
      <c r="W5" s="68"/>
      <c r="X5" s="68"/>
      <c r="Y5" s="68"/>
      <c r="Z5" s="68"/>
      <c r="AA5" s="68"/>
      <c r="AB5" s="68"/>
      <c r="AC5" s="68"/>
      <c r="AD5" s="68"/>
      <c r="AE5" s="68"/>
      <c r="AF5" s="68"/>
      <c r="AG5" s="93"/>
    </row>
    <row r="6" spans="1:33" ht="15" customHeight="1">
      <c r="B6" s="63"/>
      <c r="C6" s="63"/>
      <c r="D6" s="352" t="s">
        <v>212</v>
      </c>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4"/>
      <c r="AE6"/>
      <c r="AF6"/>
    </row>
    <row r="7" spans="1:33" ht="15" customHeight="1">
      <c r="B7" s="63"/>
      <c r="C7" s="94"/>
      <c r="D7" s="355"/>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7"/>
      <c r="AE7"/>
      <c r="AF7"/>
    </row>
    <row r="8" spans="1:33" ht="15" customHeight="1">
      <c r="B8" s="63"/>
      <c r="C8" s="63"/>
      <c r="D8" s="63"/>
      <c r="E8" s="63"/>
      <c r="F8" s="95"/>
      <c r="G8" s="63"/>
      <c r="H8" s="63"/>
      <c r="I8" s="63"/>
      <c r="J8" s="63"/>
      <c r="K8" s="63"/>
      <c r="L8" s="63"/>
      <c r="M8" s="63"/>
      <c r="N8" s="63"/>
      <c r="O8" s="63"/>
      <c r="P8" s="63"/>
      <c r="Q8" s="63"/>
      <c r="R8" s="63"/>
      <c r="S8" s="63"/>
      <c r="X8" s="63"/>
      <c r="Y8" s="63"/>
    </row>
    <row r="9" spans="1:33" ht="24" customHeight="1">
      <c r="B9" s="358" t="s">
        <v>34</v>
      </c>
      <c r="C9" s="359"/>
      <c r="D9" s="360"/>
      <c r="E9" s="361"/>
      <c r="F9" s="362"/>
      <c r="G9" s="362"/>
      <c r="H9" s="362"/>
      <c r="I9" s="362"/>
      <c r="J9" s="362"/>
      <c r="K9" s="362"/>
      <c r="L9" s="362"/>
      <c r="M9" s="362"/>
      <c r="N9" s="362"/>
      <c r="O9" s="363"/>
      <c r="P9" s="98"/>
      <c r="Q9" s="97" t="s">
        <v>60</v>
      </c>
      <c r="R9" s="97"/>
      <c r="S9" s="63"/>
      <c r="X9" s="97"/>
      <c r="Y9" s="63"/>
      <c r="AD9" s="96"/>
    </row>
    <row r="10" spans="1:33" ht="9" customHeight="1">
      <c r="B10" s="68"/>
      <c r="C10" s="68"/>
      <c r="D10" s="68"/>
      <c r="E10" s="63"/>
      <c r="F10" s="95"/>
      <c r="G10" s="63"/>
      <c r="H10" s="63"/>
      <c r="I10" s="63"/>
      <c r="J10" s="63"/>
      <c r="K10" s="63"/>
      <c r="L10" s="63"/>
      <c r="M10" s="63"/>
      <c r="N10" s="63"/>
      <c r="O10" s="63"/>
      <c r="P10" s="63"/>
      <c r="Q10" s="63"/>
      <c r="R10" s="63"/>
      <c r="S10" s="63"/>
      <c r="X10" s="63"/>
      <c r="Y10" s="63"/>
    </row>
    <row r="11" spans="1:33" ht="10.5" customHeight="1">
      <c r="B11" s="63"/>
      <c r="C11" s="63"/>
      <c r="D11" s="63"/>
      <c r="E11" s="63"/>
      <c r="F11" s="95"/>
      <c r="G11" s="63"/>
      <c r="H11" s="63"/>
      <c r="I11" s="63"/>
      <c r="J11" s="63"/>
      <c r="K11" s="63"/>
      <c r="L11" s="63"/>
      <c r="M11" s="63"/>
      <c r="N11" s="63"/>
      <c r="O11" s="63"/>
      <c r="P11" s="63"/>
      <c r="Q11" s="63"/>
      <c r="R11" s="63"/>
      <c r="S11" s="63"/>
      <c r="X11" s="63"/>
      <c r="Y11" s="63"/>
    </row>
    <row r="12" spans="1:33" ht="15" customHeight="1">
      <c r="B12" s="364"/>
      <c r="C12" s="379"/>
      <c r="D12" s="379"/>
      <c r="E12" s="379"/>
      <c r="F12" s="379"/>
      <c r="G12" s="379"/>
      <c r="H12" s="379"/>
      <c r="I12" s="379"/>
      <c r="J12" s="379"/>
      <c r="K12" s="380"/>
      <c r="L12" s="368" t="s">
        <v>11</v>
      </c>
      <c r="M12" s="369"/>
      <c r="N12" s="369"/>
      <c r="O12" s="369"/>
      <c r="P12" s="369"/>
      <c r="Q12" s="369"/>
      <c r="R12" s="369"/>
      <c r="S12" s="369"/>
      <c r="T12" s="370"/>
      <c r="U12" s="369" t="s">
        <v>57</v>
      </c>
      <c r="V12" s="369"/>
      <c r="W12" s="369"/>
      <c r="X12" s="369"/>
      <c r="Y12" s="369"/>
      <c r="Z12" s="369"/>
      <c r="AA12" s="369"/>
      <c r="AB12" s="369"/>
      <c r="AC12" s="370"/>
      <c r="AD12" s="368" t="s">
        <v>30</v>
      </c>
      <c r="AE12" s="345"/>
      <c r="AF12" s="230"/>
    </row>
    <row r="13" spans="1:33" ht="22.5" customHeight="1">
      <c r="B13" s="381"/>
      <c r="C13" s="382"/>
      <c r="D13" s="382"/>
      <c r="E13" s="382"/>
      <c r="F13" s="382"/>
      <c r="G13" s="382"/>
      <c r="H13" s="382"/>
      <c r="I13" s="382"/>
      <c r="J13" s="382"/>
      <c r="K13" s="383"/>
      <c r="L13" s="373" t="s">
        <v>192</v>
      </c>
      <c r="M13" s="374"/>
      <c r="N13" s="375"/>
      <c r="O13" s="373" t="s">
        <v>193</v>
      </c>
      <c r="P13" s="374"/>
      <c r="Q13" s="375"/>
      <c r="R13" s="373" t="s">
        <v>74</v>
      </c>
      <c r="S13" s="374"/>
      <c r="T13" s="375"/>
      <c r="U13" s="373" t="s">
        <v>192</v>
      </c>
      <c r="V13" s="374"/>
      <c r="W13" s="375"/>
      <c r="X13" s="373" t="s">
        <v>193</v>
      </c>
      <c r="Y13" s="374"/>
      <c r="Z13" s="375"/>
      <c r="AA13" s="373" t="s">
        <v>74</v>
      </c>
      <c r="AB13" s="374"/>
      <c r="AC13" s="375"/>
      <c r="AD13" s="376" t="s">
        <v>75</v>
      </c>
      <c r="AE13" s="384"/>
      <c r="AF13" s="385"/>
    </row>
    <row r="14" spans="1:33" ht="15" customHeight="1">
      <c r="B14" s="175" t="s">
        <v>76</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7"/>
    </row>
    <row r="15" spans="1:33" ht="15" customHeight="1">
      <c r="B15" s="444" t="s">
        <v>124</v>
      </c>
      <c r="C15" s="447"/>
      <c r="D15" s="447"/>
      <c r="E15" s="453"/>
      <c r="F15" s="453"/>
      <c r="G15" s="453"/>
      <c r="H15" s="453"/>
      <c r="I15" s="453"/>
      <c r="J15" s="178"/>
      <c r="K15" s="163"/>
      <c r="L15" s="292"/>
      <c r="M15" s="340"/>
      <c r="N15" s="341"/>
      <c r="O15" s="293"/>
      <c r="P15" s="350"/>
      <c r="Q15" s="351"/>
      <c r="R15" s="292"/>
      <c r="S15" s="340"/>
      <c r="T15" s="341"/>
      <c r="U15" s="292"/>
      <c r="V15" s="340"/>
      <c r="W15" s="341"/>
      <c r="X15" s="293"/>
      <c r="Y15" s="350"/>
      <c r="Z15" s="351"/>
      <c r="AA15" s="286"/>
      <c r="AB15" s="340"/>
      <c r="AC15" s="341"/>
      <c r="AD15" s="368">
        <f t="shared" ref="AD15:AD29" si="0">(L15*1.4)+(U15*1.4)</f>
        <v>0</v>
      </c>
      <c r="AE15" s="254"/>
      <c r="AF15" s="255"/>
    </row>
    <row r="16" spans="1:33" ht="15" customHeight="1">
      <c r="B16" s="444" t="s">
        <v>125</v>
      </c>
      <c r="C16" s="447"/>
      <c r="D16" s="447"/>
      <c r="E16" s="447"/>
      <c r="F16" s="447"/>
      <c r="G16" s="447"/>
      <c r="H16" s="447"/>
      <c r="I16" s="447"/>
      <c r="J16" s="167"/>
      <c r="K16" s="164"/>
      <c r="L16" s="292"/>
      <c r="M16" s="340"/>
      <c r="N16" s="341"/>
      <c r="O16" s="293"/>
      <c r="P16" s="350"/>
      <c r="Q16" s="351"/>
      <c r="R16" s="292"/>
      <c r="S16" s="340"/>
      <c r="T16" s="341"/>
      <c r="U16" s="292"/>
      <c r="V16" s="340"/>
      <c r="W16" s="341"/>
      <c r="X16" s="293"/>
      <c r="Y16" s="350"/>
      <c r="Z16" s="351"/>
      <c r="AA16" s="286"/>
      <c r="AB16" s="340"/>
      <c r="AC16" s="341"/>
      <c r="AD16" s="368">
        <f t="shared" si="0"/>
        <v>0</v>
      </c>
      <c r="AE16" s="254"/>
      <c r="AF16" s="255"/>
    </row>
    <row r="17" spans="2:32" ht="15" customHeight="1">
      <c r="B17" s="444" t="s">
        <v>126</v>
      </c>
      <c r="C17" s="447"/>
      <c r="D17" s="447"/>
      <c r="E17" s="447"/>
      <c r="F17" s="447"/>
      <c r="G17" s="447"/>
      <c r="H17" s="447"/>
      <c r="I17" s="447"/>
      <c r="J17" s="167"/>
      <c r="K17" s="164"/>
      <c r="L17" s="292"/>
      <c r="M17" s="340"/>
      <c r="N17" s="341"/>
      <c r="O17" s="293"/>
      <c r="P17" s="350"/>
      <c r="Q17" s="351"/>
      <c r="R17" s="292"/>
      <c r="S17" s="340"/>
      <c r="T17" s="341"/>
      <c r="U17" s="292"/>
      <c r="V17" s="340"/>
      <c r="W17" s="341"/>
      <c r="X17" s="293"/>
      <c r="Y17" s="350"/>
      <c r="Z17" s="351"/>
      <c r="AA17" s="286"/>
      <c r="AB17" s="340"/>
      <c r="AC17" s="341"/>
      <c r="AD17" s="368">
        <f t="shared" si="0"/>
        <v>0</v>
      </c>
      <c r="AE17" s="254"/>
      <c r="AF17" s="255"/>
    </row>
    <row r="18" spans="2:32" ht="15" customHeight="1">
      <c r="B18" s="444" t="s">
        <v>127</v>
      </c>
      <c r="C18" s="447"/>
      <c r="D18" s="447"/>
      <c r="E18" s="447"/>
      <c r="F18" s="447"/>
      <c r="G18" s="447"/>
      <c r="H18" s="447"/>
      <c r="I18" s="447"/>
      <c r="J18" s="167"/>
      <c r="K18" s="164"/>
      <c r="L18" s="292"/>
      <c r="M18" s="340"/>
      <c r="N18" s="341"/>
      <c r="O18" s="293"/>
      <c r="P18" s="350"/>
      <c r="Q18" s="351"/>
      <c r="R18" s="292"/>
      <c r="S18" s="340"/>
      <c r="T18" s="341"/>
      <c r="U18" s="292"/>
      <c r="V18" s="340"/>
      <c r="W18" s="341"/>
      <c r="X18" s="293"/>
      <c r="Y18" s="350"/>
      <c r="Z18" s="351"/>
      <c r="AA18" s="286"/>
      <c r="AB18" s="340"/>
      <c r="AC18" s="341"/>
      <c r="AD18" s="368">
        <f t="shared" si="0"/>
        <v>0</v>
      </c>
      <c r="AE18" s="254"/>
      <c r="AF18" s="255"/>
    </row>
    <row r="19" spans="2:32" ht="15" customHeight="1">
      <c r="B19" s="444" t="s">
        <v>128</v>
      </c>
      <c r="C19" s="447"/>
      <c r="D19" s="447"/>
      <c r="E19" s="447"/>
      <c r="F19" s="447"/>
      <c r="G19" s="447"/>
      <c r="H19" s="447"/>
      <c r="I19" s="447"/>
      <c r="J19" s="167"/>
      <c r="K19" s="164"/>
      <c r="L19" s="292"/>
      <c r="M19" s="340"/>
      <c r="N19" s="341"/>
      <c r="O19" s="293"/>
      <c r="P19" s="350"/>
      <c r="Q19" s="351"/>
      <c r="R19" s="292"/>
      <c r="S19" s="298"/>
      <c r="T19" s="299"/>
      <c r="U19" s="292"/>
      <c r="V19" s="340"/>
      <c r="W19" s="341"/>
      <c r="X19" s="293"/>
      <c r="Y19" s="350"/>
      <c r="Z19" s="351"/>
      <c r="AA19" s="286"/>
      <c r="AB19" s="340"/>
      <c r="AC19" s="341"/>
      <c r="AD19" s="368">
        <f t="shared" si="0"/>
        <v>0</v>
      </c>
      <c r="AE19" s="254"/>
      <c r="AF19" s="255"/>
    </row>
    <row r="20" spans="2:32" ht="15" customHeight="1">
      <c r="B20" s="444" t="s">
        <v>129</v>
      </c>
      <c r="C20" s="447"/>
      <c r="D20" s="447"/>
      <c r="E20" s="447"/>
      <c r="F20" s="447"/>
      <c r="G20" s="447"/>
      <c r="H20" s="447"/>
      <c r="I20" s="447"/>
      <c r="J20" s="167"/>
      <c r="K20" s="164"/>
      <c r="L20" s="292"/>
      <c r="M20" s="340"/>
      <c r="N20" s="341"/>
      <c r="O20" s="293"/>
      <c r="P20" s="350"/>
      <c r="Q20" s="351"/>
      <c r="R20" s="292"/>
      <c r="S20" s="298"/>
      <c r="T20" s="299"/>
      <c r="U20" s="292"/>
      <c r="V20" s="340"/>
      <c r="W20" s="341"/>
      <c r="X20" s="293"/>
      <c r="Y20" s="350"/>
      <c r="Z20" s="351"/>
      <c r="AA20" s="286"/>
      <c r="AB20" s="340"/>
      <c r="AC20" s="341"/>
      <c r="AD20" s="368">
        <f t="shared" si="0"/>
        <v>0</v>
      </c>
      <c r="AE20" s="254"/>
      <c r="AF20" s="255"/>
    </row>
    <row r="21" spans="2:32" ht="15" customHeight="1">
      <c r="B21" s="444" t="s">
        <v>130</v>
      </c>
      <c r="C21" s="447"/>
      <c r="D21" s="447"/>
      <c r="E21" s="447"/>
      <c r="F21" s="447"/>
      <c r="G21" s="447"/>
      <c r="H21" s="447"/>
      <c r="I21" s="447"/>
      <c r="J21" s="167"/>
      <c r="K21" s="164"/>
      <c r="L21" s="292"/>
      <c r="M21" s="340"/>
      <c r="N21" s="341"/>
      <c r="O21" s="293"/>
      <c r="P21" s="350"/>
      <c r="Q21" s="351"/>
      <c r="R21" s="292"/>
      <c r="S21" s="298"/>
      <c r="T21" s="299"/>
      <c r="U21" s="292"/>
      <c r="V21" s="340"/>
      <c r="W21" s="341"/>
      <c r="X21" s="293"/>
      <c r="Y21" s="350"/>
      <c r="Z21" s="351"/>
      <c r="AA21" s="286"/>
      <c r="AB21" s="340"/>
      <c r="AC21" s="341"/>
      <c r="AD21" s="368">
        <f t="shared" si="0"/>
        <v>0</v>
      </c>
      <c r="AE21" s="254"/>
      <c r="AF21" s="255"/>
    </row>
    <row r="22" spans="2:32" ht="15" customHeight="1">
      <c r="B22" s="444" t="s">
        <v>131</v>
      </c>
      <c r="C22" s="447"/>
      <c r="D22" s="447"/>
      <c r="E22" s="447"/>
      <c r="F22" s="447"/>
      <c r="G22" s="447"/>
      <c r="H22" s="447"/>
      <c r="I22" s="447"/>
      <c r="J22" s="167"/>
      <c r="K22" s="164"/>
      <c r="L22" s="292"/>
      <c r="M22" s="340"/>
      <c r="N22" s="341"/>
      <c r="O22" s="293"/>
      <c r="P22" s="350"/>
      <c r="Q22" s="351"/>
      <c r="R22" s="292"/>
      <c r="S22" s="298"/>
      <c r="T22" s="299"/>
      <c r="U22" s="292"/>
      <c r="V22" s="340"/>
      <c r="W22" s="341"/>
      <c r="X22" s="293"/>
      <c r="Y22" s="350"/>
      <c r="Z22" s="351"/>
      <c r="AA22" s="286"/>
      <c r="AB22" s="340"/>
      <c r="AC22" s="341"/>
      <c r="AD22" s="368">
        <f t="shared" si="0"/>
        <v>0</v>
      </c>
      <c r="AE22" s="254"/>
      <c r="AF22" s="255"/>
    </row>
    <row r="23" spans="2:32" ht="15" customHeight="1">
      <c r="B23" s="444" t="s">
        <v>132</v>
      </c>
      <c r="C23" s="451"/>
      <c r="D23" s="451"/>
      <c r="E23" s="451"/>
      <c r="F23" s="451"/>
      <c r="G23" s="451"/>
      <c r="H23" s="447"/>
      <c r="I23" s="447"/>
      <c r="J23" s="447"/>
      <c r="K23" s="452"/>
      <c r="L23" s="292"/>
      <c r="M23" s="340"/>
      <c r="N23" s="341"/>
      <c r="O23" s="293"/>
      <c r="P23" s="350"/>
      <c r="Q23" s="351"/>
      <c r="R23" s="292"/>
      <c r="S23" s="298"/>
      <c r="T23" s="299"/>
      <c r="U23" s="292"/>
      <c r="V23" s="340"/>
      <c r="W23" s="341"/>
      <c r="X23" s="293"/>
      <c r="Y23" s="350"/>
      <c r="Z23" s="351"/>
      <c r="AA23" s="286"/>
      <c r="AB23" s="340"/>
      <c r="AC23" s="341"/>
      <c r="AD23" s="368">
        <f t="shared" si="0"/>
        <v>0</v>
      </c>
      <c r="AE23" s="254"/>
      <c r="AF23" s="255"/>
    </row>
    <row r="24" spans="2:32" ht="15" customHeight="1">
      <c r="B24" s="444" t="s">
        <v>133</v>
      </c>
      <c r="C24" s="447"/>
      <c r="D24" s="447"/>
      <c r="E24" s="447"/>
      <c r="F24" s="447"/>
      <c r="G24" s="447"/>
      <c r="H24" s="447"/>
      <c r="I24" s="447"/>
      <c r="J24" s="167"/>
      <c r="K24" s="164"/>
      <c r="L24" s="292"/>
      <c r="M24" s="340"/>
      <c r="N24" s="341"/>
      <c r="O24" s="293"/>
      <c r="P24" s="350"/>
      <c r="Q24" s="351"/>
      <c r="R24" s="292"/>
      <c r="S24" s="298"/>
      <c r="T24" s="299"/>
      <c r="U24" s="292"/>
      <c r="V24" s="340"/>
      <c r="W24" s="341"/>
      <c r="X24" s="293"/>
      <c r="Y24" s="350"/>
      <c r="Z24" s="351"/>
      <c r="AA24" s="286"/>
      <c r="AB24" s="340"/>
      <c r="AC24" s="341"/>
      <c r="AD24" s="368">
        <f t="shared" si="0"/>
        <v>0</v>
      </c>
      <c r="AE24" s="254"/>
      <c r="AF24" s="255"/>
    </row>
    <row r="25" spans="2:32" ht="15" customHeight="1">
      <c r="B25" s="444" t="s">
        <v>134</v>
      </c>
      <c r="C25" s="451"/>
      <c r="D25" s="451"/>
      <c r="E25" s="451"/>
      <c r="F25" s="451"/>
      <c r="G25" s="451"/>
      <c r="H25" s="447"/>
      <c r="I25" s="447"/>
      <c r="J25" s="447"/>
      <c r="K25" s="452"/>
      <c r="L25" s="292"/>
      <c r="M25" s="340"/>
      <c r="N25" s="341"/>
      <c r="O25" s="293"/>
      <c r="P25" s="350"/>
      <c r="Q25" s="351"/>
      <c r="R25" s="292"/>
      <c r="S25" s="298"/>
      <c r="T25" s="299"/>
      <c r="U25" s="292"/>
      <c r="V25" s="340"/>
      <c r="W25" s="341"/>
      <c r="X25" s="293"/>
      <c r="Y25" s="350"/>
      <c r="Z25" s="351"/>
      <c r="AA25" s="286"/>
      <c r="AB25" s="340"/>
      <c r="AC25" s="341"/>
      <c r="AD25" s="368">
        <f t="shared" si="0"/>
        <v>0</v>
      </c>
      <c r="AE25" s="254"/>
      <c r="AF25" s="255"/>
    </row>
    <row r="26" spans="2:32" ht="15" customHeight="1">
      <c r="B26" s="444" t="s">
        <v>135</v>
      </c>
      <c r="C26" s="447"/>
      <c r="D26" s="447"/>
      <c r="E26" s="447"/>
      <c r="F26" s="447"/>
      <c r="G26" s="447"/>
      <c r="H26" s="447"/>
      <c r="I26" s="447"/>
      <c r="J26" s="167"/>
      <c r="K26" s="164"/>
      <c r="L26" s="292"/>
      <c r="M26" s="340"/>
      <c r="N26" s="341"/>
      <c r="O26" s="293"/>
      <c r="P26" s="350"/>
      <c r="Q26" s="351"/>
      <c r="R26" s="292"/>
      <c r="S26" s="298"/>
      <c r="T26" s="299"/>
      <c r="U26" s="292"/>
      <c r="V26" s="340"/>
      <c r="W26" s="341"/>
      <c r="X26" s="293"/>
      <c r="Y26" s="350"/>
      <c r="Z26" s="351"/>
      <c r="AA26" s="286"/>
      <c r="AB26" s="340"/>
      <c r="AC26" s="341"/>
      <c r="AD26" s="368">
        <f t="shared" si="0"/>
        <v>0</v>
      </c>
      <c r="AE26" s="254"/>
      <c r="AF26" s="255"/>
    </row>
    <row r="27" spans="2:32" ht="15" customHeight="1">
      <c r="B27" s="444" t="s">
        <v>136</v>
      </c>
      <c r="C27" s="447"/>
      <c r="D27" s="447"/>
      <c r="E27" s="447"/>
      <c r="F27" s="447"/>
      <c r="G27" s="447"/>
      <c r="H27" s="447"/>
      <c r="I27" s="447"/>
      <c r="J27" s="167"/>
      <c r="K27" s="164"/>
      <c r="L27" s="292"/>
      <c r="M27" s="340"/>
      <c r="N27" s="341"/>
      <c r="O27" s="293"/>
      <c r="P27" s="350"/>
      <c r="Q27" s="351"/>
      <c r="R27" s="292"/>
      <c r="S27" s="298"/>
      <c r="T27" s="299"/>
      <c r="U27" s="292"/>
      <c r="V27" s="340"/>
      <c r="W27" s="341"/>
      <c r="X27" s="293"/>
      <c r="Y27" s="350"/>
      <c r="Z27" s="351"/>
      <c r="AA27" s="286"/>
      <c r="AB27" s="340"/>
      <c r="AC27" s="341"/>
      <c r="AD27" s="368">
        <f t="shared" si="0"/>
        <v>0</v>
      </c>
      <c r="AE27" s="254"/>
      <c r="AF27" s="255"/>
    </row>
    <row r="28" spans="2:32" ht="15" customHeight="1">
      <c r="B28" s="444" t="s">
        <v>137</v>
      </c>
      <c r="C28" s="447"/>
      <c r="D28" s="447"/>
      <c r="E28" s="447"/>
      <c r="F28" s="447"/>
      <c r="G28" s="447"/>
      <c r="H28" s="447"/>
      <c r="I28" s="447"/>
      <c r="J28" s="167"/>
      <c r="K28" s="164"/>
      <c r="L28" s="292"/>
      <c r="M28" s="340"/>
      <c r="N28" s="341"/>
      <c r="O28" s="293"/>
      <c r="P28" s="350"/>
      <c r="Q28" s="351"/>
      <c r="R28" s="292"/>
      <c r="S28" s="298"/>
      <c r="T28" s="299"/>
      <c r="U28" s="292"/>
      <c r="V28" s="340"/>
      <c r="W28" s="341"/>
      <c r="X28" s="293"/>
      <c r="Y28" s="350"/>
      <c r="Z28" s="351"/>
      <c r="AA28" s="286"/>
      <c r="AB28" s="340"/>
      <c r="AC28" s="341"/>
      <c r="AD28" s="368">
        <f t="shared" si="0"/>
        <v>0</v>
      </c>
      <c r="AE28" s="254"/>
      <c r="AF28" s="255"/>
    </row>
    <row r="29" spans="2:32" ht="15" customHeight="1">
      <c r="B29" s="444" t="s">
        <v>138</v>
      </c>
      <c r="C29" s="447"/>
      <c r="D29" s="447"/>
      <c r="E29" s="447"/>
      <c r="F29" s="447"/>
      <c r="G29" s="447"/>
      <c r="H29" s="447"/>
      <c r="I29" s="447"/>
      <c r="J29" s="167"/>
      <c r="K29" s="164"/>
      <c r="L29" s="292"/>
      <c r="M29" s="340"/>
      <c r="N29" s="341"/>
      <c r="O29" s="293"/>
      <c r="P29" s="350"/>
      <c r="Q29" s="351"/>
      <c r="R29" s="292"/>
      <c r="S29" s="298"/>
      <c r="T29" s="299"/>
      <c r="U29" s="292"/>
      <c r="V29" s="340"/>
      <c r="W29" s="341"/>
      <c r="X29" s="293"/>
      <c r="Y29" s="350"/>
      <c r="Z29" s="351"/>
      <c r="AA29" s="286"/>
      <c r="AB29" s="340"/>
      <c r="AC29" s="341"/>
      <c r="AD29" s="368">
        <f t="shared" si="0"/>
        <v>0</v>
      </c>
      <c r="AE29" s="254"/>
      <c r="AF29" s="255"/>
    </row>
    <row r="30" spans="2:32" ht="15" customHeight="1">
      <c r="B30" s="172" t="s">
        <v>108</v>
      </c>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4"/>
    </row>
    <row r="31" spans="2:32" ht="15" customHeight="1">
      <c r="B31" s="444" t="s">
        <v>139</v>
      </c>
      <c r="C31" s="447"/>
      <c r="D31" s="447"/>
      <c r="E31" s="447"/>
      <c r="F31" s="447"/>
      <c r="G31" s="447"/>
      <c r="H31" s="447"/>
      <c r="I31" s="447"/>
      <c r="J31" s="167"/>
      <c r="K31" s="164"/>
      <c r="L31" s="292"/>
      <c r="M31" s="340"/>
      <c r="N31" s="341"/>
      <c r="O31" s="292"/>
      <c r="P31" s="340"/>
      <c r="Q31" s="341"/>
      <c r="R31" s="292"/>
      <c r="S31" s="298"/>
      <c r="T31" s="299"/>
      <c r="U31" s="292"/>
      <c r="V31" s="340"/>
      <c r="W31" s="341"/>
      <c r="X31" s="292"/>
      <c r="Y31" s="340"/>
      <c r="Z31" s="341"/>
      <c r="AA31" s="286"/>
      <c r="AB31" s="340"/>
      <c r="AC31" s="341"/>
      <c r="AD31" s="368">
        <f>(L31-O31)*1+O31*1.4+(U31-X31)*1+X31*1.4</f>
        <v>0</v>
      </c>
      <c r="AE31" s="254"/>
      <c r="AF31" s="255"/>
    </row>
    <row r="32" spans="2:32" ht="15" customHeight="1">
      <c r="B32" s="444" t="s">
        <v>140</v>
      </c>
      <c r="C32" s="447"/>
      <c r="D32" s="447"/>
      <c r="E32" s="447"/>
      <c r="F32" s="447"/>
      <c r="G32" s="447"/>
      <c r="H32" s="447"/>
      <c r="I32" s="447"/>
      <c r="J32" s="167"/>
      <c r="K32" s="164"/>
      <c r="L32" s="292"/>
      <c r="M32" s="340"/>
      <c r="N32" s="341"/>
      <c r="O32" s="292"/>
      <c r="P32" s="340"/>
      <c r="Q32" s="341"/>
      <c r="R32" s="292"/>
      <c r="S32" s="298"/>
      <c r="T32" s="299"/>
      <c r="U32" s="292"/>
      <c r="V32" s="340"/>
      <c r="W32" s="341"/>
      <c r="X32" s="292"/>
      <c r="Y32" s="340"/>
      <c r="Z32" s="341"/>
      <c r="AA32" s="286"/>
      <c r="AB32" s="340"/>
      <c r="AC32" s="341"/>
      <c r="AD32" s="368">
        <f t="shared" ref="AD32:AD36" si="1">(L32-O32)*1+O32*1.4+(U32-X32)*1+X32*1.4</f>
        <v>0</v>
      </c>
      <c r="AE32" s="254"/>
      <c r="AF32" s="255"/>
    </row>
    <row r="33" spans="2:32" ht="15" customHeight="1">
      <c r="B33" s="444" t="s">
        <v>141</v>
      </c>
      <c r="C33" s="447"/>
      <c r="D33" s="447"/>
      <c r="E33" s="447"/>
      <c r="F33" s="447"/>
      <c r="G33" s="447"/>
      <c r="H33" s="447"/>
      <c r="I33" s="447"/>
      <c r="J33" s="167"/>
      <c r="K33" s="164"/>
      <c r="L33" s="292"/>
      <c r="M33" s="340"/>
      <c r="N33" s="341"/>
      <c r="O33" s="292"/>
      <c r="P33" s="340"/>
      <c r="Q33" s="341"/>
      <c r="R33" s="292"/>
      <c r="S33" s="298"/>
      <c r="T33" s="299"/>
      <c r="U33" s="292"/>
      <c r="V33" s="340"/>
      <c r="W33" s="341"/>
      <c r="X33" s="292"/>
      <c r="Y33" s="340"/>
      <c r="Z33" s="341"/>
      <c r="AA33" s="286"/>
      <c r="AB33" s="340"/>
      <c r="AC33" s="341"/>
      <c r="AD33" s="368">
        <f t="shared" si="1"/>
        <v>0</v>
      </c>
      <c r="AE33" s="254"/>
      <c r="AF33" s="255"/>
    </row>
    <row r="34" spans="2:32" ht="15" customHeight="1">
      <c r="B34" s="444" t="s">
        <v>142</v>
      </c>
      <c r="C34" s="447"/>
      <c r="D34" s="447"/>
      <c r="E34" s="447"/>
      <c r="F34" s="447"/>
      <c r="G34" s="447"/>
      <c r="H34" s="447"/>
      <c r="I34" s="447"/>
      <c r="J34" s="167"/>
      <c r="K34" s="164"/>
      <c r="L34" s="292"/>
      <c r="M34" s="340"/>
      <c r="N34" s="341"/>
      <c r="O34" s="292"/>
      <c r="P34" s="340"/>
      <c r="Q34" s="341"/>
      <c r="R34" s="292"/>
      <c r="S34" s="298"/>
      <c r="T34" s="299"/>
      <c r="U34" s="292"/>
      <c r="V34" s="340"/>
      <c r="W34" s="341"/>
      <c r="X34" s="292"/>
      <c r="Y34" s="340"/>
      <c r="Z34" s="341"/>
      <c r="AA34" s="286"/>
      <c r="AB34" s="340"/>
      <c r="AC34" s="341"/>
      <c r="AD34" s="368">
        <f t="shared" si="1"/>
        <v>0</v>
      </c>
      <c r="AE34" s="254"/>
      <c r="AF34" s="255"/>
    </row>
    <row r="35" spans="2:32" ht="15" customHeight="1">
      <c r="B35" s="444" t="s">
        <v>143</v>
      </c>
      <c r="C35" s="447"/>
      <c r="D35" s="447"/>
      <c r="E35" s="447"/>
      <c r="F35" s="447"/>
      <c r="G35" s="447"/>
      <c r="H35" s="447"/>
      <c r="I35" s="447"/>
      <c r="J35" s="167"/>
      <c r="K35" s="164"/>
      <c r="L35" s="292"/>
      <c r="M35" s="340"/>
      <c r="N35" s="341"/>
      <c r="O35" s="292"/>
      <c r="P35" s="340"/>
      <c r="Q35" s="341"/>
      <c r="R35" s="292"/>
      <c r="S35" s="298"/>
      <c r="T35" s="299"/>
      <c r="U35" s="292"/>
      <c r="V35" s="340"/>
      <c r="W35" s="341"/>
      <c r="X35" s="292"/>
      <c r="Y35" s="340"/>
      <c r="Z35" s="341"/>
      <c r="AA35" s="286"/>
      <c r="AB35" s="340"/>
      <c r="AC35" s="341"/>
      <c r="AD35" s="368">
        <f t="shared" si="1"/>
        <v>0</v>
      </c>
      <c r="AE35" s="254"/>
      <c r="AF35" s="255"/>
    </row>
    <row r="36" spans="2:32" ht="15" customHeight="1">
      <c r="B36" s="444" t="s">
        <v>144</v>
      </c>
      <c r="C36" s="447"/>
      <c r="D36" s="447"/>
      <c r="E36" s="447"/>
      <c r="F36" s="447"/>
      <c r="G36" s="447"/>
      <c r="H36" s="447"/>
      <c r="I36" s="447"/>
      <c r="J36" s="167"/>
      <c r="K36" s="164"/>
      <c r="L36" s="292"/>
      <c r="M36" s="340"/>
      <c r="N36" s="341"/>
      <c r="O36" s="292"/>
      <c r="P36" s="340"/>
      <c r="Q36" s="341"/>
      <c r="R36" s="292"/>
      <c r="S36" s="298"/>
      <c r="T36" s="299"/>
      <c r="U36" s="292"/>
      <c r="V36" s="340"/>
      <c r="W36" s="341"/>
      <c r="X36" s="292"/>
      <c r="Y36" s="340"/>
      <c r="Z36" s="341"/>
      <c r="AA36" s="286"/>
      <c r="AB36" s="340"/>
      <c r="AC36" s="341"/>
      <c r="AD36" s="368">
        <f t="shared" si="1"/>
        <v>0</v>
      </c>
      <c r="AE36" s="254"/>
      <c r="AF36" s="255"/>
    </row>
    <row r="37" spans="2:32" ht="15" customHeight="1">
      <c r="B37" s="172" t="s">
        <v>112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4"/>
    </row>
    <row r="38" spans="2:32" ht="15" customHeight="1">
      <c r="B38" s="444" t="s">
        <v>145</v>
      </c>
      <c r="C38" s="447"/>
      <c r="D38" s="447"/>
      <c r="E38" s="447"/>
      <c r="F38" s="447"/>
      <c r="G38" s="447"/>
      <c r="H38" s="447"/>
      <c r="I38" s="447"/>
      <c r="J38" s="167"/>
      <c r="K38" s="164"/>
      <c r="L38" s="292"/>
      <c r="M38" s="340"/>
      <c r="N38" s="341"/>
      <c r="O38" s="292"/>
      <c r="P38" s="340"/>
      <c r="Q38" s="341"/>
      <c r="R38" s="292"/>
      <c r="S38" s="298"/>
      <c r="T38" s="299"/>
      <c r="U38" s="292"/>
      <c r="V38" s="340"/>
      <c r="W38" s="341"/>
      <c r="X38" s="292"/>
      <c r="Y38" s="340"/>
      <c r="Z38" s="341"/>
      <c r="AA38" s="286"/>
      <c r="AB38" s="340"/>
      <c r="AC38" s="341"/>
      <c r="AD38" s="368">
        <f>(L38-O38)*1+O38*1.4+(U38-X38)*1+X38*1.4</f>
        <v>0</v>
      </c>
      <c r="AE38" s="254"/>
      <c r="AF38" s="255"/>
    </row>
    <row r="39" spans="2:32" ht="15" customHeight="1">
      <c r="B39" s="444" t="s">
        <v>284</v>
      </c>
      <c r="C39" s="447"/>
      <c r="D39" s="447"/>
      <c r="E39" s="447"/>
      <c r="F39" s="447"/>
      <c r="G39" s="447"/>
      <c r="H39" s="447"/>
      <c r="I39" s="447"/>
      <c r="J39" s="167"/>
      <c r="K39" s="164"/>
      <c r="L39" s="292"/>
      <c r="M39" s="340"/>
      <c r="N39" s="341"/>
      <c r="O39" s="292"/>
      <c r="P39" s="340"/>
      <c r="Q39" s="341"/>
      <c r="R39" s="292"/>
      <c r="S39" s="298"/>
      <c r="T39" s="299"/>
      <c r="U39" s="292"/>
      <c r="V39" s="340"/>
      <c r="W39" s="341"/>
      <c r="X39" s="292"/>
      <c r="Y39" s="340"/>
      <c r="Z39" s="341"/>
      <c r="AA39" s="286"/>
      <c r="AB39" s="340"/>
      <c r="AC39" s="341"/>
      <c r="AD39" s="368">
        <f>(L39-O39)*1+O39*1.4+(U39-X39)*1+X39*1.4</f>
        <v>0</v>
      </c>
      <c r="AE39" s="254"/>
      <c r="AF39" s="255"/>
    </row>
    <row r="40" spans="2:32" ht="15" customHeight="1">
      <c r="B40" s="172" t="s">
        <v>146</v>
      </c>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4"/>
    </row>
    <row r="41" spans="2:32" ht="15" customHeight="1">
      <c r="B41" s="444" t="s">
        <v>147</v>
      </c>
      <c r="C41" s="447"/>
      <c r="D41" s="447"/>
      <c r="E41" s="447"/>
      <c r="F41" s="447"/>
      <c r="G41" s="447"/>
      <c r="H41" s="447"/>
      <c r="I41" s="447"/>
      <c r="J41" s="167"/>
      <c r="K41" s="164"/>
      <c r="L41" s="292"/>
      <c r="M41" s="340"/>
      <c r="N41" s="341"/>
      <c r="O41" s="292"/>
      <c r="P41" s="340"/>
      <c r="Q41" s="341"/>
      <c r="R41" s="292"/>
      <c r="S41" s="298"/>
      <c r="T41" s="299"/>
      <c r="U41" s="292"/>
      <c r="V41" s="340"/>
      <c r="W41" s="341"/>
      <c r="X41" s="292"/>
      <c r="Y41" s="340"/>
      <c r="Z41" s="341"/>
      <c r="AA41" s="286"/>
      <c r="AB41" s="340"/>
      <c r="AC41" s="341"/>
      <c r="AD41" s="368">
        <f>(L41-O41)*1+O41*1.4+(U41-X41)*1+X41*1.4</f>
        <v>0</v>
      </c>
      <c r="AE41" s="254"/>
      <c r="AF41" s="255"/>
    </row>
    <row r="42" spans="2:32" ht="15" customHeight="1">
      <c r="B42" s="444" t="s">
        <v>148</v>
      </c>
      <c r="C42" s="447"/>
      <c r="D42" s="447"/>
      <c r="E42" s="447"/>
      <c r="F42" s="447"/>
      <c r="G42" s="447"/>
      <c r="H42" s="447"/>
      <c r="I42" s="447"/>
      <c r="J42" s="167"/>
      <c r="K42" s="164"/>
      <c r="L42" s="292"/>
      <c r="M42" s="340"/>
      <c r="N42" s="341"/>
      <c r="O42" s="292"/>
      <c r="P42" s="340"/>
      <c r="Q42" s="341"/>
      <c r="R42" s="292"/>
      <c r="S42" s="298"/>
      <c r="T42" s="299"/>
      <c r="U42" s="292"/>
      <c r="V42" s="340"/>
      <c r="W42" s="341"/>
      <c r="X42" s="292"/>
      <c r="Y42" s="340"/>
      <c r="Z42" s="341"/>
      <c r="AA42" s="286"/>
      <c r="AB42" s="340"/>
      <c r="AC42" s="341"/>
      <c r="AD42" s="368">
        <f>(L42-O42)*1+O42*1.4+(U42-X42)*1+X42*1.4</f>
        <v>0</v>
      </c>
      <c r="AE42" s="254"/>
      <c r="AF42" s="255"/>
    </row>
    <row r="43" spans="2:32" ht="15" customHeight="1">
      <c r="B43" s="448" t="s">
        <v>258</v>
      </c>
      <c r="C43" s="449"/>
      <c r="D43" s="449"/>
      <c r="E43" s="449"/>
      <c r="F43" s="449"/>
      <c r="G43" s="449"/>
      <c r="H43" s="449"/>
      <c r="I43" s="449"/>
      <c r="J43" s="449"/>
      <c r="K43" s="450"/>
      <c r="L43" s="292"/>
      <c r="M43" s="340"/>
      <c r="N43" s="341"/>
      <c r="O43" s="292"/>
      <c r="P43" s="340"/>
      <c r="Q43" s="341"/>
      <c r="R43" s="292"/>
      <c r="S43" s="298"/>
      <c r="T43" s="299"/>
      <c r="U43" s="292"/>
      <c r="V43" s="340"/>
      <c r="W43" s="341"/>
      <c r="X43" s="292"/>
      <c r="Y43" s="340"/>
      <c r="Z43" s="341"/>
      <c r="AA43" s="286"/>
      <c r="AB43" s="340"/>
      <c r="AC43" s="341"/>
      <c r="AD43" s="368">
        <f>(L43-O43)*1+O43*1.4+(U43-X43)*1+X43*1.4</f>
        <v>0</v>
      </c>
      <c r="AE43" s="254"/>
      <c r="AF43" s="255"/>
    </row>
    <row r="44" spans="2:32" ht="15" customHeight="1">
      <c r="B44" s="444" t="s">
        <v>259</v>
      </c>
      <c r="C44" s="447"/>
      <c r="D44" s="447"/>
      <c r="E44" s="447"/>
      <c r="F44" s="447"/>
      <c r="G44" s="447"/>
      <c r="H44" s="447"/>
      <c r="I44" s="447"/>
      <c r="J44" s="167"/>
      <c r="K44" s="164"/>
      <c r="L44" s="292"/>
      <c r="M44" s="340"/>
      <c r="N44" s="341"/>
      <c r="O44" s="292"/>
      <c r="P44" s="340"/>
      <c r="Q44" s="341"/>
      <c r="R44" s="292"/>
      <c r="S44" s="298"/>
      <c r="T44" s="299"/>
      <c r="U44" s="292"/>
      <c r="V44" s="340"/>
      <c r="W44" s="341"/>
      <c r="X44" s="292"/>
      <c r="Y44" s="340"/>
      <c r="Z44" s="341"/>
      <c r="AA44" s="286"/>
      <c r="AB44" s="340"/>
      <c r="AC44" s="341"/>
      <c r="AD44" s="368">
        <f>(L44-O44)*1+O44*1.4+(U44-X44)*1+X44*1.4</f>
        <v>0</v>
      </c>
      <c r="AE44" s="254"/>
      <c r="AF44" s="255"/>
    </row>
    <row r="45" spans="2:32" ht="15" customHeight="1">
      <c r="B45" s="172" t="s">
        <v>118</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4"/>
    </row>
    <row r="46" spans="2:32" ht="15" customHeight="1">
      <c r="B46" s="444" t="s">
        <v>149</v>
      </c>
      <c r="C46" s="445"/>
      <c r="D46" s="445"/>
      <c r="E46" s="445"/>
      <c r="F46" s="445"/>
      <c r="G46" s="445"/>
      <c r="H46" s="445"/>
      <c r="I46" s="445"/>
      <c r="J46" s="162"/>
      <c r="K46" s="164"/>
      <c r="L46" s="292"/>
      <c r="M46" s="340"/>
      <c r="N46" s="341"/>
      <c r="O46" s="292"/>
      <c r="P46" s="340"/>
      <c r="Q46" s="341"/>
      <c r="R46" s="292"/>
      <c r="S46" s="298"/>
      <c r="T46" s="299"/>
      <c r="U46" s="292"/>
      <c r="V46" s="340"/>
      <c r="W46" s="341"/>
      <c r="X46" s="292"/>
      <c r="Y46" s="340"/>
      <c r="Z46" s="341"/>
      <c r="AA46" s="286"/>
      <c r="AB46" s="340"/>
      <c r="AC46" s="341"/>
      <c r="AD46" s="368">
        <f t="shared" ref="AD46:AD56" si="2">(L46-O46)*1+O46*1.4+(U46-X46)*1+X46*1.4</f>
        <v>0</v>
      </c>
      <c r="AE46" s="254"/>
      <c r="AF46" s="255"/>
    </row>
    <row r="47" spans="2:32" ht="15" customHeight="1">
      <c r="B47" s="444" t="s">
        <v>150</v>
      </c>
      <c r="C47" s="445"/>
      <c r="D47" s="445"/>
      <c r="E47" s="445"/>
      <c r="F47" s="445"/>
      <c r="G47" s="445"/>
      <c r="H47" s="445"/>
      <c r="I47" s="445"/>
      <c r="J47" s="162"/>
      <c r="K47" s="164"/>
      <c r="L47" s="292"/>
      <c r="M47" s="340"/>
      <c r="N47" s="341"/>
      <c r="O47" s="292"/>
      <c r="P47" s="340"/>
      <c r="Q47" s="341"/>
      <c r="R47" s="292"/>
      <c r="S47" s="298"/>
      <c r="T47" s="299"/>
      <c r="U47" s="292"/>
      <c r="V47" s="340"/>
      <c r="W47" s="341"/>
      <c r="X47" s="292"/>
      <c r="Y47" s="340"/>
      <c r="Z47" s="341"/>
      <c r="AA47" s="286"/>
      <c r="AB47" s="340"/>
      <c r="AC47" s="341"/>
      <c r="AD47" s="368">
        <f t="shared" si="2"/>
        <v>0</v>
      </c>
      <c r="AE47" s="254"/>
      <c r="AF47" s="255"/>
    </row>
    <row r="48" spans="2:32" ht="15" customHeight="1">
      <c r="B48" s="444" t="s">
        <v>151</v>
      </c>
      <c r="C48" s="445"/>
      <c r="D48" s="445"/>
      <c r="E48" s="445"/>
      <c r="F48" s="445"/>
      <c r="G48" s="445"/>
      <c r="H48" s="445"/>
      <c r="I48" s="445"/>
      <c r="J48" s="445"/>
      <c r="K48" s="446"/>
      <c r="L48" s="292"/>
      <c r="M48" s="340"/>
      <c r="N48" s="341"/>
      <c r="O48" s="292"/>
      <c r="P48" s="340"/>
      <c r="Q48" s="341"/>
      <c r="R48" s="292"/>
      <c r="S48" s="298"/>
      <c r="T48" s="299"/>
      <c r="U48" s="292"/>
      <c r="V48" s="340"/>
      <c r="W48" s="341"/>
      <c r="X48" s="292"/>
      <c r="Y48" s="340"/>
      <c r="Z48" s="341"/>
      <c r="AA48" s="286"/>
      <c r="AB48" s="340"/>
      <c r="AC48" s="341"/>
      <c r="AD48" s="368">
        <f t="shared" si="2"/>
        <v>0</v>
      </c>
      <c r="AE48" s="254"/>
      <c r="AF48" s="255"/>
    </row>
    <row r="49" spans="2:32" ht="15" customHeight="1">
      <c r="B49" s="444" t="s">
        <v>152</v>
      </c>
      <c r="C49" s="445"/>
      <c r="D49" s="445"/>
      <c r="E49" s="445"/>
      <c r="F49" s="445"/>
      <c r="G49" s="445"/>
      <c r="H49" s="445"/>
      <c r="I49" s="445"/>
      <c r="J49" s="445"/>
      <c r="K49" s="446"/>
      <c r="L49" s="292"/>
      <c r="M49" s="340"/>
      <c r="N49" s="341"/>
      <c r="O49" s="292"/>
      <c r="P49" s="340"/>
      <c r="Q49" s="341"/>
      <c r="R49" s="292"/>
      <c r="S49" s="298"/>
      <c r="T49" s="299"/>
      <c r="U49" s="292"/>
      <c r="V49" s="340"/>
      <c r="W49" s="341"/>
      <c r="X49" s="292"/>
      <c r="Y49" s="340"/>
      <c r="Z49" s="341"/>
      <c r="AA49" s="286"/>
      <c r="AB49" s="340"/>
      <c r="AC49" s="341"/>
      <c r="AD49" s="368">
        <f t="shared" si="2"/>
        <v>0</v>
      </c>
      <c r="AE49" s="254"/>
      <c r="AF49" s="255"/>
    </row>
    <row r="50" spans="2:32" ht="15" customHeight="1">
      <c r="B50" s="444" t="s">
        <v>153</v>
      </c>
      <c r="C50" s="445"/>
      <c r="D50" s="445"/>
      <c r="E50" s="445"/>
      <c r="F50" s="445"/>
      <c r="G50" s="445"/>
      <c r="H50" s="445"/>
      <c r="I50" s="445"/>
      <c r="J50" s="162"/>
      <c r="K50" s="179"/>
      <c r="L50" s="292"/>
      <c r="M50" s="340"/>
      <c r="N50" s="341"/>
      <c r="O50" s="292"/>
      <c r="P50" s="340"/>
      <c r="Q50" s="341"/>
      <c r="R50" s="286"/>
      <c r="S50" s="340"/>
      <c r="T50" s="341"/>
      <c r="U50" s="292"/>
      <c r="V50" s="340"/>
      <c r="W50" s="341"/>
      <c r="X50" s="292"/>
      <c r="Y50" s="340"/>
      <c r="Z50" s="341"/>
      <c r="AA50" s="300"/>
      <c r="AB50" s="301"/>
      <c r="AC50" s="302"/>
      <c r="AD50" s="368">
        <f t="shared" si="2"/>
        <v>0</v>
      </c>
      <c r="AE50" s="254"/>
      <c r="AF50" s="255"/>
    </row>
    <row r="51" spans="2:32" ht="9" customHeight="1">
      <c r="B51" s="342" t="s">
        <v>252</v>
      </c>
      <c r="C51" s="343"/>
      <c r="D51" s="343"/>
      <c r="E51" s="343"/>
      <c r="F51" s="343"/>
      <c r="G51" s="343"/>
      <c r="H51" s="343"/>
      <c r="I51" s="343"/>
      <c r="J51" s="343"/>
      <c r="K51" s="344"/>
      <c r="L51" s="300"/>
      <c r="M51" s="301"/>
      <c r="N51" s="302"/>
      <c r="O51" s="300"/>
      <c r="P51" s="301"/>
      <c r="Q51" s="302"/>
      <c r="R51" s="300"/>
      <c r="S51" s="301"/>
      <c r="T51" s="302"/>
      <c r="U51" s="300"/>
      <c r="V51" s="301"/>
      <c r="W51" s="302"/>
      <c r="X51" s="300"/>
      <c r="Y51" s="301"/>
      <c r="Z51" s="302"/>
      <c r="AA51" s="300"/>
      <c r="AB51" s="301"/>
      <c r="AC51" s="302"/>
      <c r="AD51" s="417">
        <f t="shared" si="2"/>
        <v>0</v>
      </c>
      <c r="AE51" s="418"/>
      <c r="AF51" s="419"/>
    </row>
    <row r="52" spans="2:32" ht="9" customHeight="1">
      <c r="B52" s="441" t="s">
        <v>253</v>
      </c>
      <c r="C52" s="442"/>
      <c r="D52" s="442"/>
      <c r="E52" s="442"/>
      <c r="F52" s="442"/>
      <c r="G52" s="442"/>
      <c r="H52" s="442"/>
      <c r="I52" s="442"/>
      <c r="J52" s="442"/>
      <c r="K52" s="443"/>
      <c r="L52" s="414"/>
      <c r="M52" s="415"/>
      <c r="N52" s="416"/>
      <c r="O52" s="414"/>
      <c r="P52" s="415"/>
      <c r="Q52" s="416"/>
      <c r="R52" s="414"/>
      <c r="S52" s="415"/>
      <c r="T52" s="416"/>
      <c r="U52" s="414"/>
      <c r="V52" s="415"/>
      <c r="W52" s="416"/>
      <c r="X52" s="414"/>
      <c r="Y52" s="415"/>
      <c r="Z52" s="416"/>
      <c r="AA52" s="414"/>
      <c r="AB52" s="415"/>
      <c r="AC52" s="416"/>
      <c r="AD52" s="420">
        <f t="shared" si="2"/>
        <v>0</v>
      </c>
      <c r="AE52" s="421"/>
      <c r="AF52" s="422"/>
    </row>
    <row r="53" spans="2:32" ht="15" customHeight="1">
      <c r="B53" s="444" t="s">
        <v>154</v>
      </c>
      <c r="C53" s="445"/>
      <c r="D53" s="445"/>
      <c r="E53" s="445"/>
      <c r="F53" s="445"/>
      <c r="G53" s="445"/>
      <c r="H53" s="445"/>
      <c r="I53" s="445"/>
      <c r="J53" s="162"/>
      <c r="K53" s="171"/>
      <c r="L53" s="292"/>
      <c r="M53" s="340"/>
      <c r="N53" s="341"/>
      <c r="O53" s="292"/>
      <c r="P53" s="340"/>
      <c r="Q53" s="341"/>
      <c r="R53" s="292"/>
      <c r="S53" s="298"/>
      <c r="T53" s="299"/>
      <c r="U53" s="292"/>
      <c r="V53" s="340"/>
      <c r="W53" s="341"/>
      <c r="X53" s="292"/>
      <c r="Y53" s="340"/>
      <c r="Z53" s="341"/>
      <c r="AA53" s="286"/>
      <c r="AB53" s="340"/>
      <c r="AC53" s="341"/>
      <c r="AD53" s="368">
        <f t="shared" si="2"/>
        <v>0</v>
      </c>
      <c r="AE53" s="254"/>
      <c r="AF53" s="255"/>
    </row>
    <row r="54" spans="2:32" ht="15" customHeight="1">
      <c r="B54" s="436" t="s">
        <v>174</v>
      </c>
      <c r="C54" s="437"/>
      <c r="D54" s="437"/>
      <c r="E54" s="437"/>
      <c r="F54" s="437"/>
      <c r="G54" s="437"/>
      <c r="H54" s="437"/>
      <c r="I54" s="437"/>
      <c r="J54" s="437"/>
      <c r="K54" s="438"/>
      <c r="L54" s="292"/>
      <c r="M54" s="340"/>
      <c r="N54" s="341"/>
      <c r="O54" s="292"/>
      <c r="P54" s="340"/>
      <c r="Q54" s="341"/>
      <c r="R54" s="292"/>
      <c r="S54" s="298"/>
      <c r="T54" s="299"/>
      <c r="U54" s="292"/>
      <c r="V54" s="340"/>
      <c r="W54" s="341"/>
      <c r="X54" s="292"/>
      <c r="Y54" s="340"/>
      <c r="Z54" s="341"/>
      <c r="AA54" s="286"/>
      <c r="AB54" s="340"/>
      <c r="AC54" s="341"/>
      <c r="AD54" s="368">
        <f t="shared" si="2"/>
        <v>0</v>
      </c>
      <c r="AE54" s="254"/>
      <c r="AF54" s="255"/>
    </row>
    <row r="55" spans="2:32" ht="9" customHeight="1">
      <c r="B55" s="342" t="s">
        <v>155</v>
      </c>
      <c r="C55" s="343"/>
      <c r="D55" s="343"/>
      <c r="E55" s="343"/>
      <c r="F55" s="343"/>
      <c r="G55" s="343"/>
      <c r="H55" s="343"/>
      <c r="I55" s="343"/>
      <c r="J55" s="343"/>
      <c r="K55" s="344"/>
      <c r="L55" s="300"/>
      <c r="M55" s="301"/>
      <c r="N55" s="302"/>
      <c r="O55" s="300"/>
      <c r="P55" s="301"/>
      <c r="Q55" s="302"/>
      <c r="R55" s="318"/>
      <c r="S55" s="319"/>
      <c r="T55" s="320"/>
      <c r="U55" s="300"/>
      <c r="V55" s="301"/>
      <c r="W55" s="302"/>
      <c r="X55" s="300"/>
      <c r="Y55" s="301"/>
      <c r="Z55" s="302"/>
      <c r="AA55" s="300"/>
      <c r="AB55" s="301"/>
      <c r="AC55" s="302"/>
      <c r="AD55" s="417">
        <f t="shared" si="2"/>
        <v>0</v>
      </c>
      <c r="AE55" s="418"/>
      <c r="AF55" s="419"/>
    </row>
    <row r="56" spans="2:32" ht="9" customHeight="1">
      <c r="B56" s="439" t="s">
        <v>275</v>
      </c>
      <c r="C56" s="440"/>
      <c r="D56" s="440"/>
      <c r="E56" s="440"/>
      <c r="F56" s="440"/>
      <c r="G56" s="440"/>
      <c r="H56" s="440"/>
      <c r="I56" s="440"/>
      <c r="J56" s="181"/>
      <c r="K56" s="180"/>
      <c r="L56" s="414"/>
      <c r="M56" s="415"/>
      <c r="N56" s="416"/>
      <c r="O56" s="414"/>
      <c r="P56" s="415"/>
      <c r="Q56" s="416"/>
      <c r="R56" s="321"/>
      <c r="S56" s="322"/>
      <c r="T56" s="323"/>
      <c r="U56" s="414"/>
      <c r="V56" s="415"/>
      <c r="W56" s="416"/>
      <c r="X56" s="414"/>
      <c r="Y56" s="415"/>
      <c r="Z56" s="416"/>
      <c r="AA56" s="414"/>
      <c r="AB56" s="415"/>
      <c r="AC56" s="416"/>
      <c r="AD56" s="420">
        <f t="shared" si="2"/>
        <v>0</v>
      </c>
      <c r="AE56" s="421"/>
      <c r="AF56" s="422"/>
    </row>
    <row r="57" spans="2:32">
      <c r="R57" s="397"/>
      <c r="S57" s="397"/>
      <c r="T57" s="397"/>
      <c r="U57" s="397"/>
      <c r="V57" s="23"/>
      <c r="W57" s="23"/>
      <c r="X57" s="23"/>
      <c r="Y57" s="23"/>
      <c r="AA57" s="397"/>
      <c r="AB57" s="397"/>
      <c r="AC57" s="397"/>
      <c r="AD57" s="397"/>
      <c r="AE57" s="23"/>
      <c r="AF57" s="23"/>
    </row>
  </sheetData>
  <sheetProtection algorithmName="SHA-512" hashValue="UOUBvDW7hORBFAMXKednEJ3bU4FFw/4fjiaoFhR4ZkpLcoEJzBxsYmp/pBOBy36w+6jU9GEoc4su+DHb9K1Cuw==" saltValue="sEPVPWXdUp/EqAtAmWJsVQ==" spinCount="100000" sheet="1" objects="1" scenarios="1"/>
  <protectedRanges>
    <protectedRange sqref="L15:N15 L16:N29 R15:W29 AA15:AC29 L31:AC36 L38:AC39 L41:AC44 L46:AC56 E9:O9" name="範囲1"/>
  </protectedRanges>
  <mergeCells count="306">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9:AC29"/>
    <mergeCell ref="AD29:AF29"/>
    <mergeCell ref="B31:I31"/>
    <mergeCell ref="L31:N31"/>
    <mergeCell ref="O31:Q31"/>
    <mergeCell ref="R31:T31"/>
    <mergeCell ref="U31:W31"/>
    <mergeCell ref="X31:Z31"/>
    <mergeCell ref="AA31:AC31"/>
    <mergeCell ref="AD31:AF31"/>
    <mergeCell ref="B29:I29"/>
    <mergeCell ref="L29:N29"/>
    <mergeCell ref="O29:Q29"/>
    <mergeCell ref="R29:T29"/>
    <mergeCell ref="U29:W29"/>
    <mergeCell ref="X29:Z29"/>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9:AC39"/>
    <mergeCell ref="AD39:AF39"/>
    <mergeCell ref="B41:I41"/>
    <mergeCell ref="L41:N41"/>
    <mergeCell ref="O41:Q41"/>
    <mergeCell ref="R41:T41"/>
    <mergeCell ref="U41:W41"/>
    <mergeCell ref="X41:Z41"/>
    <mergeCell ref="AA41:AC41"/>
    <mergeCell ref="AD41:AF41"/>
    <mergeCell ref="B39:I39"/>
    <mergeCell ref="L39:N39"/>
    <mergeCell ref="O39:Q39"/>
    <mergeCell ref="R39:T39"/>
    <mergeCell ref="U39:W39"/>
    <mergeCell ref="X39:Z39"/>
    <mergeCell ref="AA42:AC42"/>
    <mergeCell ref="AD42:AF42"/>
    <mergeCell ref="B43:K43"/>
    <mergeCell ref="L43:N43"/>
    <mergeCell ref="O43:Q43"/>
    <mergeCell ref="R43:T43"/>
    <mergeCell ref="U43:W43"/>
    <mergeCell ref="X43:Z43"/>
    <mergeCell ref="AA43:AC43"/>
    <mergeCell ref="AD43:AF43"/>
    <mergeCell ref="B42:I42"/>
    <mergeCell ref="L42:N42"/>
    <mergeCell ref="O42:Q42"/>
    <mergeCell ref="R42:T42"/>
    <mergeCell ref="U42:W42"/>
    <mergeCell ref="X42:Z42"/>
    <mergeCell ref="AA44:AC44"/>
    <mergeCell ref="AD44:AF44"/>
    <mergeCell ref="B46:I46"/>
    <mergeCell ref="L46:N46"/>
    <mergeCell ref="O46:Q46"/>
    <mergeCell ref="R46:T46"/>
    <mergeCell ref="U46:W46"/>
    <mergeCell ref="X46:Z46"/>
    <mergeCell ref="AA46:AC46"/>
    <mergeCell ref="AD46:AF46"/>
    <mergeCell ref="B44:I44"/>
    <mergeCell ref="L44:N44"/>
    <mergeCell ref="O44:Q44"/>
    <mergeCell ref="R44:T44"/>
    <mergeCell ref="U44:W44"/>
    <mergeCell ref="X44:Z44"/>
    <mergeCell ref="AA47:AC47"/>
    <mergeCell ref="AD47:AF47"/>
    <mergeCell ref="B48:K48"/>
    <mergeCell ref="L48:N48"/>
    <mergeCell ref="O48:Q48"/>
    <mergeCell ref="R48:T48"/>
    <mergeCell ref="U48:W48"/>
    <mergeCell ref="X48:Z48"/>
    <mergeCell ref="AA48:AC48"/>
    <mergeCell ref="AD48:AF48"/>
    <mergeCell ref="B47:I47"/>
    <mergeCell ref="L47:N47"/>
    <mergeCell ref="O47:Q47"/>
    <mergeCell ref="R47:T47"/>
    <mergeCell ref="U47:W47"/>
    <mergeCell ref="X47:Z47"/>
    <mergeCell ref="AA49:AC49"/>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51:AC52"/>
    <mergeCell ref="AD51:AF52"/>
    <mergeCell ref="B52:K52"/>
    <mergeCell ref="B53:I53"/>
    <mergeCell ref="L53:N53"/>
    <mergeCell ref="O53:Q53"/>
    <mergeCell ref="R53:T53"/>
    <mergeCell ref="U53:W53"/>
    <mergeCell ref="X53:Z53"/>
    <mergeCell ref="AA53:AC53"/>
    <mergeCell ref="B51:K51"/>
    <mergeCell ref="L51:N52"/>
    <mergeCell ref="O51:Q52"/>
    <mergeCell ref="R51:T52"/>
    <mergeCell ref="U51:W52"/>
    <mergeCell ref="X51:Z52"/>
    <mergeCell ref="AD53:AF53"/>
    <mergeCell ref="R57:U57"/>
    <mergeCell ref="AA57:AD57"/>
    <mergeCell ref="B55:K55"/>
    <mergeCell ref="L55:N56"/>
    <mergeCell ref="O55:Q56"/>
    <mergeCell ref="R55:T56"/>
    <mergeCell ref="U55:W56"/>
    <mergeCell ref="X55:Z56"/>
    <mergeCell ref="B54:K54"/>
    <mergeCell ref="L54:N54"/>
    <mergeCell ref="O54:Q54"/>
    <mergeCell ref="R54:T54"/>
    <mergeCell ref="U54:W54"/>
    <mergeCell ref="X54:Z54"/>
    <mergeCell ref="AA54:AC54"/>
    <mergeCell ref="AD54:AF54"/>
    <mergeCell ref="AA55:AC56"/>
    <mergeCell ref="AD55:AF56"/>
    <mergeCell ref="B56:I56"/>
  </mergeCells>
  <phoneticPr fontId="3"/>
  <conditionalFormatting sqref="L51:Q52 U51:Z52 L55:Q56 U55:Z56">
    <cfRule type="expression" dxfId="0" priority="1">
      <formula>AND(L51=0,O51&gt;0)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5003B-4FD8-4479-BB45-8B312A838548}">
  <sheetPr>
    <pageSetUpPr fitToPage="1"/>
  </sheetPr>
  <dimension ref="A1:AI48"/>
  <sheetViews>
    <sheetView showGridLines="0" showZeros="0" zoomScaleNormal="100" zoomScaleSheetLayoutView="120" workbookViewId="0">
      <selection activeCell="O35" sqref="O35:Q35"/>
    </sheetView>
  </sheetViews>
  <sheetFormatPr defaultColWidth="9" defaultRowHeight="13.5"/>
  <cols>
    <col min="1" max="1" width="1.875" style="25" customWidth="1"/>
    <col min="2" max="10" width="3" style="25" customWidth="1"/>
    <col min="11" max="11" width="5.375" style="25" customWidth="1"/>
    <col min="12" max="19" width="2.5" style="25" customWidth="1"/>
    <col min="20" max="23" width="2.5" style="1" customWidth="1"/>
    <col min="24" max="25" width="2.5" style="25" customWidth="1"/>
    <col min="26" max="34" width="2.5" style="1" customWidth="1"/>
    <col min="35" max="35" width="2.25" style="1" customWidth="1"/>
    <col min="36" max="16384" width="9" style="1"/>
  </cols>
  <sheetData>
    <row r="1" spans="1:33" s="3" customFormat="1" ht="12" customHeight="1">
      <c r="A1" s="87" t="s">
        <v>9</v>
      </c>
      <c r="B1" s="87"/>
      <c r="C1" s="87"/>
      <c r="D1" s="87"/>
      <c r="E1" s="87"/>
      <c r="F1" s="88"/>
      <c r="G1" s="87"/>
      <c r="H1" s="87"/>
      <c r="I1" s="87"/>
      <c r="J1" s="87"/>
      <c r="K1" s="87"/>
      <c r="L1" s="87"/>
      <c r="M1" s="87"/>
      <c r="N1" s="87"/>
      <c r="O1" s="87"/>
      <c r="P1" s="87"/>
      <c r="Q1" s="87"/>
      <c r="R1" s="87"/>
      <c r="S1" s="87"/>
      <c r="T1" s="89"/>
      <c r="U1" s="87"/>
      <c r="V1" s="87"/>
      <c r="W1" s="87"/>
      <c r="X1" s="87"/>
      <c r="Y1" s="87"/>
      <c r="Z1" s="87"/>
      <c r="AA1" s="87"/>
      <c r="AB1" s="87"/>
      <c r="AC1" s="87"/>
      <c r="AD1" s="87"/>
      <c r="AE1" s="87"/>
      <c r="AF1" s="90"/>
      <c r="AG1" s="147" t="s">
        <v>194</v>
      </c>
    </row>
    <row r="2" spans="1:33" ht="12" customHeight="1">
      <c r="A2" s="92"/>
      <c r="B2" s="92"/>
      <c r="C2" s="92"/>
      <c r="D2" s="92"/>
      <c r="E2" s="92"/>
      <c r="F2" s="92"/>
      <c r="G2" s="92"/>
      <c r="H2" s="92"/>
      <c r="I2" s="92"/>
      <c r="J2" s="92"/>
      <c r="K2" s="92"/>
      <c r="L2" s="92"/>
      <c r="M2" s="92"/>
      <c r="N2" s="92"/>
      <c r="O2" s="92"/>
      <c r="P2" s="92"/>
      <c r="Q2" s="92"/>
      <c r="R2" s="87"/>
      <c r="S2" s="87"/>
      <c r="T2" s="87"/>
      <c r="U2" s="87"/>
      <c r="V2" s="87"/>
      <c r="W2" s="87"/>
      <c r="X2" s="87"/>
      <c r="Y2" s="87"/>
      <c r="Z2" s="87"/>
      <c r="AA2" s="87"/>
      <c r="AB2" s="87"/>
      <c r="AC2" s="87"/>
      <c r="AD2" s="87"/>
      <c r="AE2" s="87"/>
      <c r="AF2" s="87"/>
      <c r="AG2" s="91" t="s">
        <v>196</v>
      </c>
    </row>
    <row r="3" spans="1:33">
      <c r="A3" s="63"/>
      <c r="B3" s="63"/>
      <c r="C3" s="63"/>
      <c r="D3" s="63"/>
      <c r="E3" s="63"/>
      <c r="F3" s="63"/>
      <c r="G3" s="63"/>
      <c r="H3" s="63"/>
      <c r="I3" s="63"/>
      <c r="J3" s="63"/>
      <c r="K3" s="63"/>
      <c r="L3" s="63"/>
      <c r="M3" s="63"/>
      <c r="N3" s="63"/>
      <c r="O3" s="63"/>
      <c r="P3" s="63"/>
      <c r="Q3" s="63"/>
      <c r="R3" s="68"/>
      <c r="S3" s="68"/>
      <c r="T3" s="68"/>
      <c r="U3" s="68"/>
      <c r="V3" s="68"/>
      <c r="W3" s="68"/>
      <c r="X3" s="68"/>
      <c r="Y3" s="68"/>
      <c r="Z3" s="68"/>
      <c r="AA3" s="68"/>
      <c r="AB3" s="68"/>
      <c r="AC3" s="68"/>
      <c r="AD3" s="68"/>
      <c r="AE3" s="68"/>
      <c r="AF3" s="68"/>
      <c r="AG3" s="93"/>
    </row>
    <row r="4" spans="1:33">
      <c r="A4" s="63"/>
      <c r="C4" s="63"/>
      <c r="D4" s="63"/>
      <c r="E4" s="142"/>
      <c r="F4" s="63"/>
      <c r="G4" s="63"/>
      <c r="H4" s="63"/>
      <c r="I4" s="63"/>
      <c r="J4" s="63"/>
      <c r="K4" s="63"/>
      <c r="L4" s="63"/>
      <c r="M4" s="63"/>
      <c r="N4" s="63"/>
      <c r="O4" s="63"/>
      <c r="P4" s="63"/>
      <c r="Q4" s="63"/>
      <c r="R4" s="68"/>
      <c r="S4" s="68"/>
      <c r="T4" s="68"/>
      <c r="U4" s="68"/>
      <c r="V4" s="68"/>
      <c r="W4" s="68"/>
      <c r="X4" s="68"/>
      <c r="Y4" s="68"/>
      <c r="Z4" s="68"/>
      <c r="AA4" s="68"/>
      <c r="AB4" s="68"/>
      <c r="AC4" s="68"/>
      <c r="AD4" s="68"/>
      <c r="AE4" s="68"/>
      <c r="AF4" s="68"/>
      <c r="AG4" s="93"/>
    </row>
    <row r="5" spans="1:33">
      <c r="A5" s="63"/>
      <c r="B5" s="63"/>
      <c r="C5" s="63"/>
      <c r="D5" s="63"/>
      <c r="E5" s="63"/>
      <c r="F5" s="63"/>
      <c r="G5" s="63"/>
      <c r="H5" s="63"/>
      <c r="I5" s="63"/>
      <c r="J5" s="63"/>
      <c r="K5" s="63"/>
      <c r="L5" s="63"/>
      <c r="M5" s="63"/>
      <c r="N5" s="63"/>
      <c r="O5" s="63"/>
      <c r="P5" s="63"/>
      <c r="Q5" s="63"/>
      <c r="R5" s="68"/>
      <c r="S5" s="68"/>
      <c r="T5" s="68"/>
      <c r="U5" s="68"/>
      <c r="V5" s="68"/>
      <c r="W5" s="68"/>
      <c r="X5" s="68"/>
      <c r="Y5" s="68"/>
      <c r="Z5" s="68"/>
      <c r="AA5" s="68"/>
      <c r="AB5" s="68"/>
      <c r="AC5" s="68"/>
      <c r="AD5" s="68"/>
      <c r="AE5" s="68"/>
      <c r="AF5" s="68"/>
      <c r="AG5" s="93"/>
    </row>
    <row r="6" spans="1:33" ht="15" customHeight="1">
      <c r="B6" s="63"/>
      <c r="C6" s="63"/>
      <c r="D6" s="352" t="s">
        <v>213</v>
      </c>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4"/>
      <c r="AE6"/>
      <c r="AF6"/>
    </row>
    <row r="7" spans="1:33" ht="15" customHeight="1">
      <c r="B7" s="63"/>
      <c r="C7" s="94"/>
      <c r="D7" s="355"/>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7"/>
      <c r="AE7"/>
      <c r="AF7"/>
    </row>
    <row r="8" spans="1:33" ht="15" customHeight="1">
      <c r="B8" s="63"/>
      <c r="C8" s="63"/>
      <c r="D8" s="63"/>
      <c r="E8" s="63"/>
      <c r="F8" s="95"/>
      <c r="G8" s="63"/>
      <c r="H8" s="63"/>
      <c r="I8" s="63"/>
      <c r="J8" s="63"/>
      <c r="K8" s="63"/>
      <c r="L8" s="63"/>
      <c r="M8" s="63"/>
      <c r="N8" s="63"/>
      <c r="O8" s="63"/>
      <c r="P8" s="63"/>
      <c r="Q8" s="63"/>
      <c r="R8" s="63"/>
      <c r="S8" s="63"/>
      <c r="X8" s="63"/>
      <c r="Y8" s="63"/>
    </row>
    <row r="9" spans="1:33" ht="24" customHeight="1">
      <c r="B9" s="358" t="s">
        <v>34</v>
      </c>
      <c r="C9" s="359"/>
      <c r="D9" s="360"/>
      <c r="E9" s="361"/>
      <c r="F9" s="362"/>
      <c r="G9" s="362"/>
      <c r="H9" s="362"/>
      <c r="I9" s="362"/>
      <c r="J9" s="362"/>
      <c r="K9" s="362"/>
      <c r="L9" s="362"/>
      <c r="M9" s="362"/>
      <c r="N9" s="362"/>
      <c r="O9" s="363"/>
      <c r="P9" s="98"/>
      <c r="Q9" s="97" t="s">
        <v>60</v>
      </c>
      <c r="R9" s="97"/>
      <c r="S9" s="63"/>
      <c r="X9" s="97"/>
      <c r="Y9" s="63"/>
      <c r="AD9" s="96"/>
    </row>
    <row r="10" spans="1:33" ht="9" customHeight="1">
      <c r="B10" s="68"/>
      <c r="C10" s="68"/>
      <c r="D10" s="68"/>
      <c r="E10" s="63"/>
      <c r="F10" s="95"/>
      <c r="G10" s="63"/>
      <c r="H10" s="63"/>
      <c r="I10" s="63"/>
      <c r="J10" s="63"/>
      <c r="K10" s="63"/>
      <c r="L10" s="63"/>
      <c r="M10" s="63"/>
      <c r="N10" s="63"/>
      <c r="O10" s="63"/>
      <c r="P10" s="63"/>
      <c r="Q10" s="63"/>
      <c r="R10" s="63"/>
      <c r="S10" s="63"/>
      <c r="X10" s="63"/>
      <c r="Y10" s="63"/>
    </row>
    <row r="11" spans="1:33" ht="10.5" customHeight="1">
      <c r="B11" s="63"/>
      <c r="C11" s="63"/>
      <c r="D11" s="63"/>
      <c r="E11" s="63"/>
      <c r="F11" s="95"/>
      <c r="G11" s="63"/>
      <c r="H11" s="63"/>
      <c r="I11" s="63"/>
      <c r="J11" s="63"/>
      <c r="K11" s="63"/>
      <c r="L11" s="63"/>
      <c r="M11" s="63"/>
      <c r="N11" s="63"/>
      <c r="O11" s="63"/>
      <c r="P11" s="63"/>
      <c r="Q11" s="63"/>
      <c r="R11" s="63"/>
      <c r="S11" s="63"/>
      <c r="X11" s="63"/>
      <c r="Y11" s="63"/>
    </row>
    <row r="12" spans="1:33" ht="15" customHeight="1">
      <c r="B12" s="364"/>
      <c r="C12" s="379"/>
      <c r="D12" s="379"/>
      <c r="E12" s="379"/>
      <c r="F12" s="379"/>
      <c r="G12" s="379"/>
      <c r="H12" s="379"/>
      <c r="I12" s="379"/>
      <c r="J12" s="379"/>
      <c r="K12" s="380"/>
      <c r="L12" s="368" t="s">
        <v>11</v>
      </c>
      <c r="M12" s="369"/>
      <c r="N12" s="369"/>
      <c r="O12" s="369"/>
      <c r="P12" s="369"/>
      <c r="Q12" s="369"/>
      <c r="R12" s="369"/>
      <c r="S12" s="369"/>
      <c r="T12" s="370"/>
      <c r="U12" s="369" t="s">
        <v>57</v>
      </c>
      <c r="V12" s="369"/>
      <c r="W12" s="369"/>
      <c r="X12" s="369"/>
      <c r="Y12" s="369"/>
      <c r="Z12" s="369"/>
      <c r="AA12" s="369"/>
      <c r="AB12" s="369"/>
      <c r="AC12" s="370"/>
      <c r="AD12" s="368" t="s">
        <v>30</v>
      </c>
      <c r="AE12" s="345"/>
      <c r="AF12" s="230"/>
    </row>
    <row r="13" spans="1:33" ht="22.5" customHeight="1">
      <c r="B13" s="381"/>
      <c r="C13" s="382"/>
      <c r="D13" s="382"/>
      <c r="E13" s="382"/>
      <c r="F13" s="382"/>
      <c r="G13" s="382"/>
      <c r="H13" s="382"/>
      <c r="I13" s="382"/>
      <c r="J13" s="382"/>
      <c r="K13" s="383"/>
      <c r="L13" s="373" t="s">
        <v>192</v>
      </c>
      <c r="M13" s="374"/>
      <c r="N13" s="375"/>
      <c r="O13" s="373" t="s">
        <v>193</v>
      </c>
      <c r="P13" s="374"/>
      <c r="Q13" s="375"/>
      <c r="R13" s="373" t="s">
        <v>74</v>
      </c>
      <c r="S13" s="374"/>
      <c r="T13" s="375"/>
      <c r="U13" s="373" t="s">
        <v>192</v>
      </c>
      <c r="V13" s="374"/>
      <c r="W13" s="375"/>
      <c r="X13" s="373" t="s">
        <v>193</v>
      </c>
      <c r="Y13" s="374"/>
      <c r="Z13" s="375"/>
      <c r="AA13" s="373" t="s">
        <v>74</v>
      </c>
      <c r="AB13" s="374"/>
      <c r="AC13" s="375"/>
      <c r="AD13" s="376" t="s">
        <v>75</v>
      </c>
      <c r="AE13" s="384"/>
      <c r="AF13" s="385"/>
    </row>
    <row r="14" spans="1:33" ht="18" customHeight="1">
      <c r="B14" s="172" t="s">
        <v>119</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4"/>
    </row>
    <row r="15" spans="1:33" ht="18" customHeight="1">
      <c r="B15" s="444" t="s">
        <v>156</v>
      </c>
      <c r="C15" s="445"/>
      <c r="D15" s="445"/>
      <c r="E15" s="445"/>
      <c r="F15" s="445"/>
      <c r="G15" s="445"/>
      <c r="H15" s="445"/>
      <c r="I15" s="445"/>
      <c r="J15" s="445"/>
      <c r="K15" s="446"/>
      <c r="L15" s="292"/>
      <c r="M15" s="340"/>
      <c r="N15" s="341"/>
      <c r="O15" s="293"/>
      <c r="P15" s="350"/>
      <c r="Q15" s="351"/>
      <c r="R15" s="292"/>
      <c r="S15" s="298"/>
      <c r="T15" s="299"/>
      <c r="U15" s="292"/>
      <c r="V15" s="340"/>
      <c r="W15" s="341"/>
      <c r="X15" s="293"/>
      <c r="Y15" s="350"/>
      <c r="Z15" s="351"/>
      <c r="AA15" s="286"/>
      <c r="AB15" s="340"/>
      <c r="AC15" s="341"/>
      <c r="AD15" s="368">
        <f t="shared" ref="AD15:AD25" si="0">L15+U15</f>
        <v>0</v>
      </c>
      <c r="AE15" s="254"/>
      <c r="AF15" s="255"/>
    </row>
    <row r="16" spans="1:33" ht="18" customHeight="1">
      <c r="B16" s="444" t="s">
        <v>157</v>
      </c>
      <c r="C16" s="445"/>
      <c r="D16" s="445"/>
      <c r="E16" s="445"/>
      <c r="F16" s="445"/>
      <c r="G16" s="445"/>
      <c r="H16" s="445"/>
      <c r="I16" s="445"/>
      <c r="J16" s="445"/>
      <c r="K16" s="446"/>
      <c r="L16" s="292"/>
      <c r="M16" s="340"/>
      <c r="N16" s="341"/>
      <c r="O16" s="293"/>
      <c r="P16" s="350"/>
      <c r="Q16" s="351"/>
      <c r="R16" s="292"/>
      <c r="S16" s="298"/>
      <c r="T16" s="299"/>
      <c r="U16" s="292"/>
      <c r="V16" s="340"/>
      <c r="W16" s="341"/>
      <c r="X16" s="293"/>
      <c r="Y16" s="350"/>
      <c r="Z16" s="351"/>
      <c r="AA16" s="286"/>
      <c r="AB16" s="340"/>
      <c r="AC16" s="341"/>
      <c r="AD16" s="368">
        <f t="shared" si="0"/>
        <v>0</v>
      </c>
      <c r="AE16" s="254"/>
      <c r="AF16" s="255"/>
    </row>
    <row r="17" spans="2:32" ht="18" customHeight="1">
      <c r="B17" s="342" t="s">
        <v>289</v>
      </c>
      <c r="C17" s="343"/>
      <c r="D17" s="343"/>
      <c r="E17" s="343"/>
      <c r="F17" s="343"/>
      <c r="G17" s="343"/>
      <c r="H17" s="343"/>
      <c r="I17" s="343"/>
      <c r="J17" s="343"/>
      <c r="K17" s="344"/>
      <c r="L17" s="292"/>
      <c r="M17" s="340"/>
      <c r="N17" s="341"/>
      <c r="O17" s="324"/>
      <c r="P17" s="325"/>
      <c r="Q17" s="326"/>
      <c r="R17" s="318"/>
      <c r="S17" s="319"/>
      <c r="T17" s="320"/>
      <c r="U17" s="292"/>
      <c r="V17" s="340"/>
      <c r="W17" s="341"/>
      <c r="X17" s="324"/>
      <c r="Y17" s="325"/>
      <c r="Z17" s="326"/>
      <c r="AA17" s="318"/>
      <c r="AB17" s="319"/>
      <c r="AC17" s="320"/>
      <c r="AD17" s="417">
        <f t="shared" si="0"/>
        <v>0</v>
      </c>
      <c r="AE17" s="418"/>
      <c r="AF17" s="419"/>
    </row>
    <row r="18" spans="2:32" ht="18" customHeight="1">
      <c r="B18" s="444" t="s">
        <v>270</v>
      </c>
      <c r="C18" s="445"/>
      <c r="D18" s="445"/>
      <c r="E18" s="445"/>
      <c r="F18" s="445"/>
      <c r="G18" s="445"/>
      <c r="H18" s="445"/>
      <c r="I18" s="445"/>
      <c r="J18" s="445"/>
      <c r="K18" s="446"/>
      <c r="L18" s="292"/>
      <c r="M18" s="340"/>
      <c r="N18" s="341"/>
      <c r="O18" s="293"/>
      <c r="P18" s="350"/>
      <c r="Q18" s="351"/>
      <c r="R18" s="292"/>
      <c r="S18" s="298"/>
      <c r="T18" s="299"/>
      <c r="U18" s="292"/>
      <c r="V18" s="340"/>
      <c r="W18" s="341"/>
      <c r="X18" s="293"/>
      <c r="Y18" s="350"/>
      <c r="Z18" s="351"/>
      <c r="AA18" s="286"/>
      <c r="AB18" s="340"/>
      <c r="AC18" s="341"/>
      <c r="AD18" s="368">
        <f t="shared" si="0"/>
        <v>0</v>
      </c>
      <c r="AE18" s="369"/>
      <c r="AF18" s="370"/>
    </row>
    <row r="19" spans="2:32" ht="11.25" customHeight="1">
      <c r="B19" s="342" t="s">
        <v>271</v>
      </c>
      <c r="C19" s="343"/>
      <c r="D19" s="343"/>
      <c r="E19" s="343"/>
      <c r="F19" s="343"/>
      <c r="G19" s="343"/>
      <c r="H19" s="343"/>
      <c r="I19" s="343"/>
      <c r="J19" s="343"/>
      <c r="K19" s="344"/>
      <c r="L19" s="318"/>
      <c r="M19" s="319"/>
      <c r="N19" s="320"/>
      <c r="O19" s="324"/>
      <c r="P19" s="325"/>
      <c r="Q19" s="326"/>
      <c r="R19" s="318"/>
      <c r="S19" s="319"/>
      <c r="T19" s="320"/>
      <c r="U19" s="318"/>
      <c r="V19" s="319"/>
      <c r="W19" s="320"/>
      <c r="X19" s="324"/>
      <c r="Y19" s="325"/>
      <c r="Z19" s="326"/>
      <c r="AA19" s="300"/>
      <c r="AB19" s="301"/>
      <c r="AC19" s="302"/>
      <c r="AD19" s="417">
        <f>L19+U19</f>
        <v>0</v>
      </c>
      <c r="AE19" s="418"/>
      <c r="AF19" s="419"/>
    </row>
    <row r="20" spans="2:32" ht="9" customHeight="1">
      <c r="B20" s="439" t="s">
        <v>242</v>
      </c>
      <c r="C20" s="440"/>
      <c r="D20" s="440"/>
      <c r="E20" s="440"/>
      <c r="F20" s="440"/>
      <c r="G20" s="440"/>
      <c r="H20" s="440"/>
      <c r="I20" s="440"/>
      <c r="J20" s="440"/>
      <c r="K20" s="461"/>
      <c r="L20" s="321"/>
      <c r="M20" s="322"/>
      <c r="N20" s="323"/>
      <c r="O20" s="411"/>
      <c r="P20" s="412"/>
      <c r="Q20" s="413"/>
      <c r="R20" s="321"/>
      <c r="S20" s="322"/>
      <c r="T20" s="323"/>
      <c r="U20" s="321"/>
      <c r="V20" s="322"/>
      <c r="W20" s="323"/>
      <c r="X20" s="411"/>
      <c r="Y20" s="412"/>
      <c r="Z20" s="413"/>
      <c r="AA20" s="414"/>
      <c r="AB20" s="415"/>
      <c r="AC20" s="416"/>
      <c r="AD20" s="420"/>
      <c r="AE20" s="421"/>
      <c r="AF20" s="422"/>
    </row>
    <row r="21" spans="2:32" ht="11.25" customHeight="1">
      <c r="B21" s="342" t="s">
        <v>291</v>
      </c>
      <c r="C21" s="343"/>
      <c r="D21" s="343"/>
      <c r="E21" s="343"/>
      <c r="F21" s="343"/>
      <c r="G21" s="343"/>
      <c r="H21" s="343"/>
      <c r="I21" s="343"/>
      <c r="J21" s="343"/>
      <c r="K21" s="344"/>
      <c r="L21" s="318"/>
      <c r="M21" s="319"/>
      <c r="N21" s="320"/>
      <c r="O21" s="324"/>
      <c r="P21" s="325"/>
      <c r="Q21" s="326"/>
      <c r="R21" s="318"/>
      <c r="S21" s="319"/>
      <c r="T21" s="320"/>
      <c r="U21" s="318"/>
      <c r="V21" s="319"/>
      <c r="W21" s="320"/>
      <c r="X21" s="324"/>
      <c r="Y21" s="325"/>
      <c r="Z21" s="326"/>
      <c r="AA21" s="300"/>
      <c r="AB21" s="301"/>
      <c r="AC21" s="302"/>
      <c r="AD21" s="417">
        <f t="shared" si="0"/>
        <v>0</v>
      </c>
      <c r="AE21" s="418"/>
      <c r="AF21" s="419"/>
    </row>
    <row r="22" spans="2:32" ht="9" customHeight="1">
      <c r="B22" s="458" t="s">
        <v>292</v>
      </c>
      <c r="C22" s="459"/>
      <c r="D22" s="459"/>
      <c r="E22" s="459"/>
      <c r="F22" s="459"/>
      <c r="G22" s="459"/>
      <c r="H22" s="459"/>
      <c r="I22" s="459"/>
      <c r="J22" s="459"/>
      <c r="K22" s="460"/>
      <c r="L22" s="321"/>
      <c r="M22" s="322"/>
      <c r="N22" s="323"/>
      <c r="O22" s="411"/>
      <c r="P22" s="412"/>
      <c r="Q22" s="413"/>
      <c r="R22" s="321"/>
      <c r="S22" s="322"/>
      <c r="T22" s="323"/>
      <c r="U22" s="321"/>
      <c r="V22" s="322"/>
      <c r="W22" s="323"/>
      <c r="X22" s="411"/>
      <c r="Y22" s="412"/>
      <c r="Z22" s="413"/>
      <c r="AA22" s="414"/>
      <c r="AB22" s="415"/>
      <c r="AC22" s="416"/>
      <c r="AD22" s="420"/>
      <c r="AE22" s="421"/>
      <c r="AF22" s="422"/>
    </row>
    <row r="23" spans="2:32" ht="18" customHeight="1">
      <c r="B23" s="444" t="s">
        <v>272</v>
      </c>
      <c r="C23" s="445"/>
      <c r="D23" s="445"/>
      <c r="E23" s="445"/>
      <c r="F23" s="445"/>
      <c r="G23" s="445"/>
      <c r="H23" s="445"/>
      <c r="I23" s="445"/>
      <c r="J23" s="445"/>
      <c r="K23" s="446"/>
      <c r="L23" s="292"/>
      <c r="M23" s="340"/>
      <c r="N23" s="341"/>
      <c r="O23" s="411"/>
      <c r="P23" s="412"/>
      <c r="Q23" s="413"/>
      <c r="R23" s="321"/>
      <c r="S23" s="322"/>
      <c r="T23" s="323"/>
      <c r="U23" s="292"/>
      <c r="V23" s="340"/>
      <c r="W23" s="341"/>
      <c r="X23" s="411"/>
      <c r="Y23" s="412"/>
      <c r="Z23" s="413"/>
      <c r="AA23" s="414"/>
      <c r="AB23" s="415"/>
      <c r="AC23" s="416"/>
      <c r="AD23" s="420">
        <f t="shared" si="0"/>
        <v>0</v>
      </c>
      <c r="AE23" s="421"/>
      <c r="AF23" s="422"/>
    </row>
    <row r="24" spans="2:32" ht="18" customHeight="1">
      <c r="B24" s="444" t="s">
        <v>273</v>
      </c>
      <c r="C24" s="445"/>
      <c r="D24" s="445"/>
      <c r="E24" s="445"/>
      <c r="F24" s="445"/>
      <c r="G24" s="445"/>
      <c r="H24" s="445"/>
      <c r="I24" s="445"/>
      <c r="J24" s="445"/>
      <c r="K24" s="446"/>
      <c r="L24" s="292"/>
      <c r="M24" s="340"/>
      <c r="N24" s="341"/>
      <c r="O24" s="293"/>
      <c r="P24" s="428"/>
      <c r="Q24" s="429"/>
      <c r="R24" s="292"/>
      <c r="S24" s="298"/>
      <c r="T24" s="299"/>
      <c r="U24" s="292"/>
      <c r="V24" s="340"/>
      <c r="W24" s="341"/>
      <c r="X24" s="293"/>
      <c r="Y24" s="428"/>
      <c r="Z24" s="429"/>
      <c r="AA24" s="286"/>
      <c r="AB24" s="340"/>
      <c r="AC24" s="341"/>
      <c r="AD24" s="368">
        <f t="shared" si="0"/>
        <v>0</v>
      </c>
      <c r="AE24" s="369"/>
      <c r="AF24" s="370"/>
    </row>
    <row r="25" spans="2:32" ht="18" customHeight="1">
      <c r="B25" s="444" t="s">
        <v>274</v>
      </c>
      <c r="C25" s="445"/>
      <c r="D25" s="445"/>
      <c r="E25" s="445"/>
      <c r="F25" s="445"/>
      <c r="G25" s="445"/>
      <c r="H25" s="445"/>
      <c r="I25" s="445"/>
      <c r="J25" s="445"/>
      <c r="K25" s="446"/>
      <c r="L25" s="292"/>
      <c r="M25" s="340"/>
      <c r="N25" s="341"/>
      <c r="O25" s="293"/>
      <c r="P25" s="428"/>
      <c r="Q25" s="429"/>
      <c r="R25" s="292"/>
      <c r="S25" s="298"/>
      <c r="T25" s="299"/>
      <c r="U25" s="292"/>
      <c r="V25" s="340"/>
      <c r="W25" s="341"/>
      <c r="X25" s="293"/>
      <c r="Y25" s="428"/>
      <c r="Z25" s="429"/>
      <c r="AA25" s="286"/>
      <c r="AB25" s="340"/>
      <c r="AC25" s="341"/>
      <c r="AD25" s="368">
        <f t="shared" si="0"/>
        <v>0</v>
      </c>
      <c r="AE25" s="369"/>
      <c r="AF25" s="370"/>
    </row>
    <row r="26" spans="2:32" ht="18" customHeight="1">
      <c r="B26" s="172" t="s">
        <v>121</v>
      </c>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4"/>
    </row>
    <row r="27" spans="2:32" ht="18" customHeight="1">
      <c r="B27" s="444" t="s">
        <v>158</v>
      </c>
      <c r="C27" s="447"/>
      <c r="D27" s="447"/>
      <c r="E27" s="447"/>
      <c r="F27" s="447"/>
      <c r="G27" s="447"/>
      <c r="H27" s="447"/>
      <c r="I27" s="447"/>
      <c r="J27" s="167"/>
      <c r="K27" s="164"/>
      <c r="L27" s="292"/>
      <c r="M27" s="340"/>
      <c r="N27" s="341"/>
      <c r="O27" s="293"/>
      <c r="P27" s="350"/>
      <c r="Q27" s="351"/>
      <c r="R27" s="292"/>
      <c r="S27" s="298"/>
      <c r="T27" s="299"/>
      <c r="U27" s="292"/>
      <c r="V27" s="340"/>
      <c r="W27" s="341"/>
      <c r="X27" s="293"/>
      <c r="Y27" s="350"/>
      <c r="Z27" s="351"/>
      <c r="AA27" s="286"/>
      <c r="AB27" s="340"/>
      <c r="AC27" s="341"/>
      <c r="AD27" s="368">
        <f>L27+U27</f>
        <v>0</v>
      </c>
      <c r="AE27" s="254"/>
      <c r="AF27" s="255"/>
    </row>
    <row r="28" spans="2:32" ht="18" customHeight="1">
      <c r="B28" s="172" t="s">
        <v>159</v>
      </c>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4"/>
    </row>
    <row r="29" spans="2:32" ht="18" customHeight="1">
      <c r="B29" s="454" t="s">
        <v>290</v>
      </c>
      <c r="C29" s="455"/>
      <c r="D29" s="455"/>
      <c r="E29" s="455"/>
      <c r="F29" s="455"/>
      <c r="G29" s="455"/>
      <c r="H29" s="455"/>
      <c r="I29" s="455"/>
      <c r="J29" s="455"/>
      <c r="K29" s="456"/>
      <c r="L29" s="292"/>
      <c r="M29" s="340"/>
      <c r="N29" s="341"/>
      <c r="O29" s="324"/>
      <c r="P29" s="325"/>
      <c r="Q29" s="326"/>
      <c r="R29" s="318"/>
      <c r="S29" s="319"/>
      <c r="T29" s="320"/>
      <c r="U29" s="292"/>
      <c r="V29" s="340"/>
      <c r="W29" s="341"/>
      <c r="X29" s="324"/>
      <c r="Y29" s="325"/>
      <c r="Z29" s="326"/>
      <c r="AA29" s="300"/>
      <c r="AB29" s="301"/>
      <c r="AC29" s="302"/>
      <c r="AD29" s="417">
        <f>L29+U29</f>
        <v>0</v>
      </c>
      <c r="AE29" s="418"/>
      <c r="AF29" s="419"/>
    </row>
    <row r="30" spans="2:32" ht="18" customHeight="1">
      <c r="B30" s="172" t="s">
        <v>123</v>
      </c>
      <c r="C30" s="167"/>
      <c r="D30" s="167"/>
      <c r="E30" s="167"/>
      <c r="F30" s="167"/>
      <c r="G30" s="167"/>
      <c r="H30" s="167"/>
      <c r="I30" s="167"/>
      <c r="J30" s="167"/>
      <c r="K30" s="164"/>
      <c r="L30" s="292"/>
      <c r="M30" s="340"/>
      <c r="N30" s="341"/>
      <c r="O30" s="293"/>
      <c r="P30" s="350"/>
      <c r="Q30" s="351"/>
      <c r="R30" s="292"/>
      <c r="S30" s="298"/>
      <c r="T30" s="299"/>
      <c r="U30" s="292"/>
      <c r="V30" s="340"/>
      <c r="W30" s="341"/>
      <c r="X30" s="293"/>
      <c r="Y30" s="350"/>
      <c r="Z30" s="351"/>
      <c r="AA30" s="286"/>
      <c r="AB30" s="340"/>
      <c r="AC30" s="341"/>
      <c r="AD30" s="368">
        <f>L30+U30</f>
        <v>0</v>
      </c>
      <c r="AE30" s="254"/>
      <c r="AF30" s="255"/>
    </row>
    <row r="31" spans="2:32" ht="18" customHeight="1">
      <c r="B31" s="172"/>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4"/>
    </row>
    <row r="32" spans="2:32" ht="18" customHeight="1">
      <c r="B32" s="172" t="s">
        <v>161</v>
      </c>
      <c r="C32" s="173"/>
      <c r="D32" s="173"/>
      <c r="E32" s="173"/>
      <c r="F32" s="173"/>
      <c r="G32" s="173"/>
      <c r="H32" s="173"/>
      <c r="I32" s="173"/>
      <c r="J32" s="173" t="s">
        <v>207</v>
      </c>
      <c r="K32" s="173"/>
      <c r="L32" s="173"/>
      <c r="M32" s="173"/>
      <c r="N32" s="173"/>
      <c r="O32" s="173"/>
      <c r="P32" s="173"/>
      <c r="Q32" s="173"/>
      <c r="R32" s="173"/>
      <c r="S32" s="173"/>
      <c r="T32" s="173"/>
      <c r="U32" s="173"/>
      <c r="V32" s="173"/>
      <c r="W32" s="173"/>
      <c r="X32" s="173"/>
      <c r="Y32" s="173"/>
      <c r="Z32" s="173"/>
      <c r="AA32" s="173"/>
      <c r="AB32" s="173"/>
      <c r="AC32" s="173"/>
      <c r="AD32" s="173"/>
      <c r="AE32" s="173"/>
      <c r="AF32" s="174"/>
    </row>
    <row r="33" spans="2:35" ht="18" customHeight="1">
      <c r="B33" s="444" t="s">
        <v>175</v>
      </c>
      <c r="C33" s="445"/>
      <c r="D33" s="445"/>
      <c r="E33" s="445"/>
      <c r="F33" s="445"/>
      <c r="G33" s="445"/>
      <c r="H33" s="445"/>
      <c r="I33" s="445"/>
      <c r="J33" s="162"/>
      <c r="K33" s="182"/>
      <c r="L33" s="292"/>
      <c r="M33" s="340"/>
      <c r="N33" s="341"/>
      <c r="O33" s="368">
        <f>L33</f>
        <v>0</v>
      </c>
      <c r="P33" s="254"/>
      <c r="Q33" s="255"/>
      <c r="R33" s="292"/>
      <c r="S33" s="340"/>
      <c r="T33" s="341"/>
      <c r="U33" s="292"/>
      <c r="V33" s="340"/>
      <c r="W33" s="341"/>
      <c r="X33" s="368">
        <f>U33</f>
        <v>0</v>
      </c>
      <c r="Y33" s="254"/>
      <c r="Z33" s="255"/>
      <c r="AA33" s="292"/>
      <c r="AB33" s="340"/>
      <c r="AC33" s="341"/>
      <c r="AD33" s="368">
        <f t="shared" ref="AD33:AD43" si="1">(L33*1.4)+(U33*1.4)</f>
        <v>0</v>
      </c>
      <c r="AE33" s="254"/>
      <c r="AF33" s="255"/>
    </row>
    <row r="34" spans="2:35" ht="18" customHeight="1">
      <c r="B34" s="444" t="s">
        <v>176</v>
      </c>
      <c r="C34" s="445"/>
      <c r="D34" s="445"/>
      <c r="E34" s="445"/>
      <c r="F34" s="445"/>
      <c r="G34" s="445"/>
      <c r="H34" s="445"/>
      <c r="I34" s="445"/>
      <c r="J34" s="162"/>
      <c r="K34" s="182"/>
      <c r="L34" s="292"/>
      <c r="M34" s="340"/>
      <c r="N34" s="341"/>
      <c r="O34" s="368">
        <f t="shared" ref="O34:O43" si="2">L34</f>
        <v>0</v>
      </c>
      <c r="P34" s="254"/>
      <c r="Q34" s="255"/>
      <c r="R34" s="292"/>
      <c r="S34" s="340"/>
      <c r="T34" s="341"/>
      <c r="U34" s="292"/>
      <c r="V34" s="340"/>
      <c r="W34" s="341"/>
      <c r="X34" s="368">
        <f t="shared" ref="X34:X43" si="3">U34</f>
        <v>0</v>
      </c>
      <c r="Y34" s="254"/>
      <c r="Z34" s="255"/>
      <c r="AA34" s="292"/>
      <c r="AB34" s="340"/>
      <c r="AC34" s="341"/>
      <c r="AD34" s="368">
        <f t="shared" si="1"/>
        <v>0</v>
      </c>
      <c r="AE34" s="254"/>
      <c r="AF34" s="255"/>
    </row>
    <row r="35" spans="2:35" ht="18" customHeight="1">
      <c r="B35" s="436" t="s">
        <v>177</v>
      </c>
      <c r="C35" s="437"/>
      <c r="D35" s="437"/>
      <c r="E35" s="437"/>
      <c r="F35" s="437"/>
      <c r="G35" s="437"/>
      <c r="H35" s="437"/>
      <c r="I35" s="437"/>
      <c r="J35" s="437"/>
      <c r="K35" s="438"/>
      <c r="L35" s="292"/>
      <c r="M35" s="340"/>
      <c r="N35" s="341"/>
      <c r="O35" s="368">
        <f t="shared" si="2"/>
        <v>0</v>
      </c>
      <c r="P35" s="254"/>
      <c r="Q35" s="255"/>
      <c r="R35" s="292"/>
      <c r="S35" s="340"/>
      <c r="T35" s="341"/>
      <c r="U35" s="292"/>
      <c r="V35" s="340"/>
      <c r="W35" s="341"/>
      <c r="X35" s="368">
        <f t="shared" si="3"/>
        <v>0</v>
      </c>
      <c r="Y35" s="254"/>
      <c r="Z35" s="255"/>
      <c r="AA35" s="292"/>
      <c r="AB35" s="340"/>
      <c r="AC35" s="341"/>
      <c r="AD35" s="368">
        <f t="shared" si="1"/>
        <v>0</v>
      </c>
      <c r="AE35" s="254"/>
      <c r="AF35" s="255"/>
    </row>
    <row r="36" spans="2:35" ht="18" customHeight="1">
      <c r="B36" s="444" t="s">
        <v>178</v>
      </c>
      <c r="C36" s="445"/>
      <c r="D36" s="445"/>
      <c r="E36" s="445"/>
      <c r="F36" s="445"/>
      <c r="G36" s="445"/>
      <c r="H36" s="445"/>
      <c r="I36" s="445"/>
      <c r="J36" s="162"/>
      <c r="K36" s="182"/>
      <c r="L36" s="292"/>
      <c r="M36" s="340"/>
      <c r="N36" s="341"/>
      <c r="O36" s="368">
        <f t="shared" si="2"/>
        <v>0</v>
      </c>
      <c r="P36" s="254"/>
      <c r="Q36" s="255"/>
      <c r="R36" s="292"/>
      <c r="S36" s="340"/>
      <c r="T36" s="341"/>
      <c r="U36" s="292"/>
      <c r="V36" s="340"/>
      <c r="W36" s="341"/>
      <c r="X36" s="368">
        <f t="shared" si="3"/>
        <v>0</v>
      </c>
      <c r="Y36" s="254"/>
      <c r="Z36" s="255"/>
      <c r="AA36" s="292"/>
      <c r="AB36" s="340"/>
      <c r="AC36" s="341"/>
      <c r="AD36" s="368">
        <f t="shared" si="1"/>
        <v>0</v>
      </c>
      <c r="AE36" s="254"/>
      <c r="AF36" s="255"/>
    </row>
    <row r="37" spans="2:35" ht="18" customHeight="1">
      <c r="B37" s="444" t="s">
        <v>179</v>
      </c>
      <c r="C37" s="445"/>
      <c r="D37" s="445"/>
      <c r="E37" s="445"/>
      <c r="F37" s="445"/>
      <c r="G37" s="445"/>
      <c r="H37" s="445"/>
      <c r="I37" s="445"/>
      <c r="J37" s="162"/>
      <c r="K37" s="182"/>
      <c r="L37" s="292"/>
      <c r="M37" s="340"/>
      <c r="N37" s="341"/>
      <c r="O37" s="368">
        <f t="shared" si="2"/>
        <v>0</v>
      </c>
      <c r="P37" s="254"/>
      <c r="Q37" s="255"/>
      <c r="R37" s="292"/>
      <c r="S37" s="340"/>
      <c r="T37" s="341"/>
      <c r="U37" s="292"/>
      <c r="V37" s="340"/>
      <c r="W37" s="341"/>
      <c r="X37" s="368">
        <f t="shared" si="3"/>
        <v>0</v>
      </c>
      <c r="Y37" s="254"/>
      <c r="Z37" s="255"/>
      <c r="AA37" s="292"/>
      <c r="AB37" s="340"/>
      <c r="AC37" s="341"/>
      <c r="AD37" s="368">
        <f t="shared" si="1"/>
        <v>0</v>
      </c>
      <c r="AE37" s="254"/>
      <c r="AF37" s="255"/>
    </row>
    <row r="38" spans="2:35" ht="18" customHeight="1">
      <c r="B38" s="444" t="s">
        <v>180</v>
      </c>
      <c r="C38" s="445"/>
      <c r="D38" s="445"/>
      <c r="E38" s="445"/>
      <c r="F38" s="445"/>
      <c r="G38" s="445"/>
      <c r="H38" s="445"/>
      <c r="I38" s="445"/>
      <c r="J38" s="445"/>
      <c r="K38" s="446"/>
      <c r="L38" s="292"/>
      <c r="M38" s="340"/>
      <c r="N38" s="341"/>
      <c r="O38" s="368">
        <f t="shared" si="2"/>
        <v>0</v>
      </c>
      <c r="P38" s="254"/>
      <c r="Q38" s="255"/>
      <c r="R38" s="292"/>
      <c r="S38" s="340"/>
      <c r="T38" s="341"/>
      <c r="U38" s="292"/>
      <c r="V38" s="340"/>
      <c r="W38" s="341"/>
      <c r="X38" s="368">
        <f t="shared" si="3"/>
        <v>0</v>
      </c>
      <c r="Y38" s="254"/>
      <c r="Z38" s="255"/>
      <c r="AA38" s="292"/>
      <c r="AB38" s="340"/>
      <c r="AC38" s="341"/>
      <c r="AD38" s="368">
        <f t="shared" si="1"/>
        <v>0</v>
      </c>
      <c r="AE38" s="254"/>
      <c r="AF38" s="255"/>
    </row>
    <row r="39" spans="2:35" ht="18" customHeight="1">
      <c r="B39" s="444" t="s">
        <v>181</v>
      </c>
      <c r="C39" s="445"/>
      <c r="D39" s="445"/>
      <c r="E39" s="445"/>
      <c r="F39" s="445"/>
      <c r="G39" s="445"/>
      <c r="H39" s="445"/>
      <c r="I39" s="445"/>
      <c r="J39" s="162"/>
      <c r="K39" s="182"/>
      <c r="L39" s="292"/>
      <c r="M39" s="340"/>
      <c r="N39" s="341"/>
      <c r="O39" s="368">
        <f t="shared" si="2"/>
        <v>0</v>
      </c>
      <c r="P39" s="254"/>
      <c r="Q39" s="255"/>
      <c r="R39" s="292"/>
      <c r="S39" s="340"/>
      <c r="T39" s="341"/>
      <c r="U39" s="292"/>
      <c r="V39" s="340"/>
      <c r="W39" s="341"/>
      <c r="X39" s="368">
        <f t="shared" si="3"/>
        <v>0</v>
      </c>
      <c r="Y39" s="254"/>
      <c r="Z39" s="255"/>
      <c r="AA39" s="292"/>
      <c r="AB39" s="340"/>
      <c r="AC39" s="341"/>
      <c r="AD39" s="368">
        <f t="shared" si="1"/>
        <v>0</v>
      </c>
      <c r="AE39" s="254"/>
      <c r="AF39" s="255"/>
    </row>
    <row r="40" spans="2:35" ht="18" customHeight="1">
      <c r="B40" s="444" t="s">
        <v>182</v>
      </c>
      <c r="C40" s="445"/>
      <c r="D40" s="445"/>
      <c r="E40" s="445"/>
      <c r="F40" s="445"/>
      <c r="G40" s="445"/>
      <c r="H40" s="445"/>
      <c r="I40" s="445"/>
      <c r="J40" s="162"/>
      <c r="K40" s="182"/>
      <c r="L40" s="292"/>
      <c r="M40" s="340"/>
      <c r="N40" s="341"/>
      <c r="O40" s="368">
        <f t="shared" si="2"/>
        <v>0</v>
      </c>
      <c r="P40" s="254"/>
      <c r="Q40" s="255"/>
      <c r="R40" s="292"/>
      <c r="S40" s="340"/>
      <c r="T40" s="341"/>
      <c r="U40" s="292"/>
      <c r="V40" s="340"/>
      <c r="W40" s="341"/>
      <c r="X40" s="368">
        <f t="shared" si="3"/>
        <v>0</v>
      </c>
      <c r="Y40" s="254"/>
      <c r="Z40" s="255"/>
      <c r="AA40" s="292"/>
      <c r="AB40" s="340"/>
      <c r="AC40" s="341"/>
      <c r="AD40" s="368">
        <f t="shared" si="1"/>
        <v>0</v>
      </c>
      <c r="AE40" s="254"/>
      <c r="AF40" s="255"/>
    </row>
    <row r="41" spans="2:35" ht="18" customHeight="1">
      <c r="B41" s="444" t="s">
        <v>183</v>
      </c>
      <c r="C41" s="445"/>
      <c r="D41" s="445"/>
      <c r="E41" s="445"/>
      <c r="F41" s="445"/>
      <c r="G41" s="445"/>
      <c r="H41" s="445"/>
      <c r="I41" s="445"/>
      <c r="J41" s="162"/>
      <c r="K41" s="182"/>
      <c r="L41" s="292"/>
      <c r="M41" s="340"/>
      <c r="N41" s="341"/>
      <c r="O41" s="368">
        <f t="shared" si="2"/>
        <v>0</v>
      </c>
      <c r="P41" s="254"/>
      <c r="Q41" s="255"/>
      <c r="R41" s="292"/>
      <c r="S41" s="340"/>
      <c r="T41" s="341"/>
      <c r="U41" s="292"/>
      <c r="V41" s="340"/>
      <c r="W41" s="341"/>
      <c r="X41" s="368">
        <f t="shared" si="3"/>
        <v>0</v>
      </c>
      <c r="Y41" s="254"/>
      <c r="Z41" s="255"/>
      <c r="AA41" s="292"/>
      <c r="AB41" s="340"/>
      <c r="AC41" s="341"/>
      <c r="AD41" s="368">
        <f t="shared" si="1"/>
        <v>0</v>
      </c>
      <c r="AE41" s="254"/>
      <c r="AF41" s="255"/>
    </row>
    <row r="42" spans="2:35" ht="18" customHeight="1">
      <c r="B42" s="444" t="s">
        <v>184</v>
      </c>
      <c r="C42" s="445"/>
      <c r="D42" s="445"/>
      <c r="E42" s="445"/>
      <c r="F42" s="445"/>
      <c r="G42" s="445"/>
      <c r="H42" s="445"/>
      <c r="I42" s="445"/>
      <c r="J42" s="162"/>
      <c r="K42" s="182"/>
      <c r="L42" s="292"/>
      <c r="M42" s="340"/>
      <c r="N42" s="341"/>
      <c r="O42" s="368">
        <f t="shared" si="2"/>
        <v>0</v>
      </c>
      <c r="P42" s="254"/>
      <c r="Q42" s="255"/>
      <c r="R42" s="292"/>
      <c r="S42" s="340"/>
      <c r="T42" s="341"/>
      <c r="U42" s="292"/>
      <c r="V42" s="340"/>
      <c r="W42" s="341"/>
      <c r="X42" s="368">
        <f t="shared" si="3"/>
        <v>0</v>
      </c>
      <c r="Y42" s="254"/>
      <c r="Z42" s="255"/>
      <c r="AA42" s="292"/>
      <c r="AB42" s="340"/>
      <c r="AC42" s="341"/>
      <c r="AD42" s="368">
        <f t="shared" si="1"/>
        <v>0</v>
      </c>
      <c r="AE42" s="254"/>
      <c r="AF42" s="255"/>
    </row>
    <row r="43" spans="2:35" ht="18" customHeight="1">
      <c r="B43" s="444" t="s">
        <v>185</v>
      </c>
      <c r="C43" s="445"/>
      <c r="D43" s="445"/>
      <c r="E43" s="445"/>
      <c r="F43" s="445"/>
      <c r="G43" s="445"/>
      <c r="H43" s="445"/>
      <c r="I43" s="445"/>
      <c r="J43" s="162"/>
      <c r="K43" s="182"/>
      <c r="L43" s="292"/>
      <c r="M43" s="340"/>
      <c r="N43" s="341"/>
      <c r="O43" s="368">
        <f t="shared" si="2"/>
        <v>0</v>
      </c>
      <c r="P43" s="254"/>
      <c r="Q43" s="255"/>
      <c r="R43" s="292"/>
      <c r="S43" s="340"/>
      <c r="T43" s="341"/>
      <c r="U43" s="292"/>
      <c r="V43" s="340"/>
      <c r="W43" s="341"/>
      <c r="X43" s="368">
        <f t="shared" si="3"/>
        <v>0</v>
      </c>
      <c r="Y43" s="254"/>
      <c r="Z43" s="255"/>
      <c r="AA43" s="292"/>
      <c r="AB43" s="340"/>
      <c r="AC43" s="341"/>
      <c r="AD43" s="368">
        <f t="shared" si="1"/>
        <v>0</v>
      </c>
      <c r="AE43" s="254"/>
      <c r="AF43" s="255"/>
    </row>
    <row r="44" spans="2:35" ht="18" customHeight="1">
      <c r="B44" s="282" t="s">
        <v>160</v>
      </c>
      <c r="C44" s="283"/>
      <c r="D44" s="283"/>
      <c r="E44" s="283"/>
      <c r="F44" s="283"/>
      <c r="G44" s="283"/>
      <c r="H44" s="283"/>
      <c r="I44" s="283"/>
      <c r="J44" s="283"/>
      <c r="K44" s="457"/>
      <c r="L44" s="368">
        <f>SUM(更新１難易度C術者総数その１,更新１難易度C術者総数その２)</f>
        <v>0</v>
      </c>
      <c r="M44" s="254"/>
      <c r="N44" s="255"/>
      <c r="O44" s="368">
        <f>SUM(更新１難易度C術者16歳未満その１,更新１難易度C術者16歳未満その２)</f>
        <v>0</v>
      </c>
      <c r="P44" s="254"/>
      <c r="Q44" s="255"/>
      <c r="R44" s="368"/>
      <c r="S44" s="254"/>
      <c r="T44" s="255"/>
      <c r="U44" s="368">
        <f>SUM(更新１難易度C助手総数その１,更新１難易度C助手総数その２)</f>
        <v>0</v>
      </c>
      <c r="V44" s="254"/>
      <c r="W44" s="255"/>
      <c r="X44" s="368">
        <f>SUM(更新１難易度C助手16歳未満その１,更新１難易度C助手16歳未満その２)</f>
        <v>0</v>
      </c>
      <c r="Y44" s="254"/>
      <c r="Z44" s="255"/>
      <c r="AA44" s="368"/>
      <c r="AB44" s="254"/>
      <c r="AC44" s="255"/>
      <c r="AD44" s="368">
        <f>SUM(更新１難易度C合計件数その１,更新１難易度C合計件数その２)</f>
        <v>0</v>
      </c>
      <c r="AE44" s="254"/>
      <c r="AF44" s="255"/>
      <c r="AG44"/>
      <c r="AH44"/>
      <c r="AI44"/>
    </row>
    <row r="45" spans="2:35" ht="16.5" customHeight="1">
      <c r="R45" s="397"/>
      <c r="S45" s="397"/>
      <c r="T45" s="397"/>
      <c r="U45" s="397"/>
      <c r="V45" s="23"/>
      <c r="W45" s="23"/>
      <c r="X45" s="23"/>
      <c r="Y45" s="23"/>
      <c r="AA45" s="397"/>
      <c r="AB45" s="397"/>
      <c r="AC45" s="397"/>
      <c r="AD45" s="397"/>
      <c r="AE45" s="23"/>
      <c r="AF45" s="23"/>
      <c r="AG45"/>
      <c r="AH45"/>
      <c r="AI45"/>
    </row>
    <row r="46" spans="2:35" ht="16.5" customHeight="1">
      <c r="T46" s="25"/>
      <c r="U46" s="23"/>
      <c r="V46" s="23"/>
      <c r="W46" s="23"/>
      <c r="Z46" s="25"/>
      <c r="AA46" s="23"/>
      <c r="AB46" s="23"/>
      <c r="AC46" s="23"/>
      <c r="AD46" s="23"/>
      <c r="AE46" s="23"/>
      <c r="AF46" s="23"/>
    </row>
    <row r="47" spans="2:35" s="25" customFormat="1" ht="16.5" customHeight="1">
      <c r="T47" s="1"/>
      <c r="U47" s="1"/>
      <c r="V47" s="1"/>
      <c r="W47" s="1"/>
      <c r="Z47" s="1"/>
      <c r="AA47" s="1"/>
      <c r="AB47" s="1"/>
      <c r="AC47" s="1"/>
      <c r="AD47" s="1"/>
      <c r="AE47" s="1"/>
      <c r="AF47" s="1"/>
      <c r="AG47" s="1"/>
      <c r="AH47" s="1"/>
      <c r="AI47" s="1"/>
    </row>
    <row r="48" spans="2:35" s="25" customFormat="1" ht="16.5" customHeight="1">
      <c r="T48" s="1"/>
      <c r="U48" s="1"/>
      <c r="V48" s="1"/>
      <c r="W48" s="1"/>
      <c r="Z48" s="1"/>
      <c r="AA48" s="1"/>
      <c r="AB48" s="1"/>
      <c r="AC48" s="1"/>
      <c r="AD48" s="1"/>
      <c r="AE48" s="1"/>
      <c r="AF48" s="1"/>
      <c r="AG48" s="1"/>
      <c r="AH48" s="1"/>
      <c r="AI48" s="1"/>
    </row>
  </sheetData>
  <sheetProtection algorithmName="SHA-512" hashValue="xkHn2gV7bUJfFJNc3R8cuwPeCq+Dicx/7LbBnAVOs4BrpGvOdXYYaRCf3WRgly6eM6OTdKTZVUozgrx5b+7hWA==" saltValue="q0pX/Fc858KMU13ToSEwZQ==" spinCount="100000" sheet="1" objects="1" scenarios="1"/>
  <protectedRanges>
    <protectedRange sqref="AA15:AC25 R15:W25 L15:N25 AA27:AC27 R27:W27 L27:N27 AA29:AC30 R29:W30 L29:N30 L33:N43 R33:W43 AA33:AC43" name="範囲1"/>
  </protectedRanges>
  <mergeCells count="209">
    <mergeCell ref="D6:AD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K15"/>
    <mergeCell ref="L15:N15"/>
    <mergeCell ref="O15:Q15"/>
    <mergeCell ref="R15:T15"/>
    <mergeCell ref="U15:W15"/>
    <mergeCell ref="X15:Z15"/>
    <mergeCell ref="AA15:AC15"/>
    <mergeCell ref="AD15:AF15"/>
    <mergeCell ref="B16:K16"/>
    <mergeCell ref="L16:N16"/>
    <mergeCell ref="O16:Q16"/>
    <mergeCell ref="R16:T16"/>
    <mergeCell ref="U16:W16"/>
    <mergeCell ref="X16:Z16"/>
    <mergeCell ref="AA16:AC16"/>
    <mergeCell ref="AD16:AF16"/>
    <mergeCell ref="AA17:AC17"/>
    <mergeCell ref="AD17:AF17"/>
    <mergeCell ref="B18:K18"/>
    <mergeCell ref="L18:N18"/>
    <mergeCell ref="O18:Q18"/>
    <mergeCell ref="R18:T18"/>
    <mergeCell ref="U18:W18"/>
    <mergeCell ref="X18:Z18"/>
    <mergeCell ref="AA18:AC18"/>
    <mergeCell ref="B17:K17"/>
    <mergeCell ref="L17:N17"/>
    <mergeCell ref="O17:Q17"/>
    <mergeCell ref="R17:T17"/>
    <mergeCell ref="U17:W17"/>
    <mergeCell ref="X17:Z17"/>
    <mergeCell ref="AD18:AF18"/>
    <mergeCell ref="B19:K19"/>
    <mergeCell ref="L19:N20"/>
    <mergeCell ref="O19:Q20"/>
    <mergeCell ref="R19:T20"/>
    <mergeCell ref="U19:W20"/>
    <mergeCell ref="X19:Z20"/>
    <mergeCell ref="AA19:AC20"/>
    <mergeCell ref="AD19:AF20"/>
    <mergeCell ref="B20:K20"/>
    <mergeCell ref="AA21:AC22"/>
    <mergeCell ref="AD21:AF22"/>
    <mergeCell ref="B22:K22"/>
    <mergeCell ref="B23:K23"/>
    <mergeCell ref="L23:N23"/>
    <mergeCell ref="O23:Q23"/>
    <mergeCell ref="R23:T23"/>
    <mergeCell ref="U23:W23"/>
    <mergeCell ref="X23:Z23"/>
    <mergeCell ref="AA23:AC23"/>
    <mergeCell ref="B21:K21"/>
    <mergeCell ref="L21:N22"/>
    <mergeCell ref="O21:Q22"/>
    <mergeCell ref="R21:T22"/>
    <mergeCell ref="U21:W22"/>
    <mergeCell ref="X21:Z22"/>
    <mergeCell ref="AD23:AF23"/>
    <mergeCell ref="B24:K24"/>
    <mergeCell ref="L24:N24"/>
    <mergeCell ref="O24:Q24"/>
    <mergeCell ref="R24:T24"/>
    <mergeCell ref="U24:W24"/>
    <mergeCell ref="X24:Z24"/>
    <mergeCell ref="AA24:AC24"/>
    <mergeCell ref="AD24:AF24"/>
    <mergeCell ref="AA25:AC25"/>
    <mergeCell ref="AD25:AF25"/>
    <mergeCell ref="B27:I27"/>
    <mergeCell ref="L27:N27"/>
    <mergeCell ref="O27:Q27"/>
    <mergeCell ref="R27:T27"/>
    <mergeCell ref="U27:W27"/>
    <mergeCell ref="X27:Z27"/>
    <mergeCell ref="AA27:AC27"/>
    <mergeCell ref="AD27:AF27"/>
    <mergeCell ref="B25:K25"/>
    <mergeCell ref="L25:N25"/>
    <mergeCell ref="O25:Q25"/>
    <mergeCell ref="R25:T25"/>
    <mergeCell ref="U25:W25"/>
    <mergeCell ref="X25:Z25"/>
    <mergeCell ref="AA29:AC29"/>
    <mergeCell ref="AD29:AF29"/>
    <mergeCell ref="L30:N30"/>
    <mergeCell ref="O30:Q30"/>
    <mergeCell ref="R30:T30"/>
    <mergeCell ref="U30:W30"/>
    <mergeCell ref="X30:Z30"/>
    <mergeCell ref="AA30:AC30"/>
    <mergeCell ref="AD30:AF30"/>
    <mergeCell ref="L29:N29"/>
    <mergeCell ref="O29:Q29"/>
    <mergeCell ref="R29:T29"/>
    <mergeCell ref="U29:W29"/>
    <mergeCell ref="X29:Z29"/>
    <mergeCell ref="AA33:AC33"/>
    <mergeCell ref="AD33:AF33"/>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5:AC35"/>
    <mergeCell ref="AD35:AF35"/>
    <mergeCell ref="B36:I36"/>
    <mergeCell ref="L36:N36"/>
    <mergeCell ref="O36:Q36"/>
    <mergeCell ref="R36:T36"/>
    <mergeCell ref="U36:W36"/>
    <mergeCell ref="X36:Z36"/>
    <mergeCell ref="AA36:AC36"/>
    <mergeCell ref="AD36:AF36"/>
    <mergeCell ref="B35:K35"/>
    <mergeCell ref="L35:N35"/>
    <mergeCell ref="O35:Q35"/>
    <mergeCell ref="R35:T35"/>
    <mergeCell ref="U35:W35"/>
    <mergeCell ref="X35:Z35"/>
    <mergeCell ref="AA37:AC37"/>
    <mergeCell ref="AD37:AF37"/>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AA39:AC39"/>
    <mergeCell ref="AD39:AF39"/>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R42:T42"/>
    <mergeCell ref="U42:W42"/>
    <mergeCell ref="X42:Z42"/>
    <mergeCell ref="AA42:AC42"/>
    <mergeCell ref="AD42:AF42"/>
    <mergeCell ref="B41:I41"/>
    <mergeCell ref="L41:N41"/>
    <mergeCell ref="O41:Q41"/>
    <mergeCell ref="R41:T41"/>
    <mergeCell ref="U41:W41"/>
    <mergeCell ref="X41:Z41"/>
    <mergeCell ref="R45:U45"/>
    <mergeCell ref="AA45:AD45"/>
    <mergeCell ref="B29:K29"/>
    <mergeCell ref="AA43:AC43"/>
    <mergeCell ref="AD43:AF43"/>
    <mergeCell ref="B44:K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AA41:AC41"/>
    <mergeCell ref="AD41:AF41"/>
    <mergeCell ref="B42:I42"/>
    <mergeCell ref="L42:N42"/>
    <mergeCell ref="O42:Q42"/>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G173"/>
  <sheetViews>
    <sheetView showGridLines="0" zoomScaleNormal="100" zoomScalePageLayoutView="90" workbookViewId="0">
      <selection activeCell="E9" sqref="E9:O9"/>
    </sheetView>
  </sheetViews>
  <sheetFormatPr defaultColWidth="2.5" defaultRowHeight="13.5"/>
  <cols>
    <col min="1" max="11" width="3" style="115" customWidth="1"/>
    <col min="12" max="14" width="3.5" style="115" customWidth="1"/>
    <col min="15" max="17" width="3" style="115" customWidth="1"/>
    <col min="18" max="18" width="3.5" style="115" customWidth="1"/>
    <col min="19" max="20" width="3.5" style="105" customWidth="1"/>
    <col min="21" max="26" width="3" style="105" customWidth="1"/>
    <col min="27" max="29" width="2.5" style="105" customWidth="1"/>
    <col min="30" max="16384" width="2.5" style="105"/>
  </cols>
  <sheetData>
    <row r="1" spans="1:33" s="113" customFormat="1" ht="12" customHeight="1">
      <c r="A1" s="111" t="s">
        <v>9</v>
      </c>
      <c r="B1" s="111"/>
      <c r="C1" s="111"/>
      <c r="D1" s="111"/>
      <c r="E1" s="111"/>
      <c r="F1" s="112"/>
      <c r="G1" s="111"/>
      <c r="H1" s="111"/>
      <c r="I1" s="111"/>
      <c r="J1" s="111"/>
      <c r="K1" s="111"/>
      <c r="L1" s="111"/>
      <c r="M1" s="111"/>
      <c r="N1" s="111"/>
      <c r="O1" s="111"/>
      <c r="P1" s="111"/>
      <c r="Q1" s="111"/>
      <c r="R1" s="111"/>
      <c r="S1" s="467" t="s">
        <v>10</v>
      </c>
      <c r="T1" s="467"/>
      <c r="U1" s="467"/>
      <c r="V1" s="467"/>
      <c r="W1" s="467"/>
      <c r="X1" s="467"/>
      <c r="Y1" s="467"/>
      <c r="Z1" s="467"/>
      <c r="AA1" s="467"/>
      <c r="AB1" s="467"/>
      <c r="AC1" s="467"/>
      <c r="AG1" s="148"/>
    </row>
    <row r="2" spans="1:33" ht="12"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37" t="s">
        <v>222</v>
      </c>
      <c r="AG2" s="149"/>
    </row>
    <row r="3" spans="1:33" ht="13.5" customHeight="1">
      <c r="S3" s="115"/>
      <c r="T3" s="115"/>
      <c r="U3" s="115"/>
      <c r="V3" s="115"/>
      <c r="W3" s="115"/>
      <c r="X3" s="115"/>
      <c r="Y3" s="115"/>
      <c r="Z3" s="115"/>
      <c r="AA3" s="115"/>
      <c r="AB3" s="115"/>
      <c r="AC3" s="116"/>
    </row>
    <row r="4" spans="1:33" ht="19.5" customHeight="1">
      <c r="E4" s="145"/>
      <c r="S4" s="115"/>
      <c r="T4" s="115"/>
      <c r="U4" s="115"/>
      <c r="V4" s="115"/>
      <c r="W4" s="115"/>
      <c r="X4" s="115"/>
      <c r="Y4" s="115"/>
      <c r="Z4" s="115"/>
      <c r="AA4" s="115"/>
      <c r="AB4" s="115"/>
      <c r="AC4" s="116"/>
    </row>
    <row r="5" spans="1:33">
      <c r="R5" s="116"/>
    </row>
    <row r="6" spans="1:33" ht="15" customHeight="1">
      <c r="C6" s="105"/>
      <c r="D6" s="468" t="s">
        <v>220</v>
      </c>
      <c r="E6" s="469"/>
      <c r="F6" s="469"/>
      <c r="G6" s="469"/>
      <c r="H6" s="469"/>
      <c r="I6" s="469"/>
      <c r="J6" s="469"/>
      <c r="K6" s="469"/>
      <c r="L6" s="469"/>
      <c r="M6" s="469"/>
      <c r="N6" s="469"/>
      <c r="O6" s="469"/>
      <c r="P6" s="469"/>
      <c r="Q6" s="469"/>
      <c r="R6" s="469"/>
      <c r="S6" s="469"/>
      <c r="T6" s="469"/>
      <c r="U6" s="469"/>
      <c r="V6" s="469"/>
      <c r="W6" s="469"/>
      <c r="X6" s="469"/>
      <c r="Y6" s="469"/>
      <c r="Z6" s="470"/>
    </row>
    <row r="7" spans="1:33" ht="15" customHeight="1">
      <c r="C7" s="117"/>
      <c r="D7" s="471"/>
      <c r="E7" s="472"/>
      <c r="F7" s="472"/>
      <c r="G7" s="472"/>
      <c r="H7" s="472"/>
      <c r="I7" s="472"/>
      <c r="J7" s="472"/>
      <c r="K7" s="472"/>
      <c r="L7" s="472"/>
      <c r="M7" s="472"/>
      <c r="N7" s="472"/>
      <c r="O7" s="472"/>
      <c r="P7" s="472"/>
      <c r="Q7" s="472"/>
      <c r="R7" s="472"/>
      <c r="S7" s="472"/>
      <c r="T7" s="472"/>
      <c r="U7" s="472"/>
      <c r="V7" s="472"/>
      <c r="W7" s="472"/>
      <c r="X7" s="472"/>
      <c r="Y7" s="472"/>
      <c r="Z7" s="473"/>
    </row>
    <row r="8" spans="1:33" ht="15.6" customHeight="1">
      <c r="F8" s="118"/>
    </row>
    <row r="9" spans="1:33" ht="23.1" customHeight="1">
      <c r="B9" s="474" t="s">
        <v>34</v>
      </c>
      <c r="C9" s="475"/>
      <c r="D9" s="476"/>
      <c r="E9" s="361"/>
      <c r="F9" s="362"/>
      <c r="G9" s="362"/>
      <c r="H9" s="362"/>
      <c r="I9" s="362"/>
      <c r="J9" s="362"/>
      <c r="K9" s="362"/>
      <c r="L9" s="362"/>
      <c r="M9" s="362"/>
      <c r="N9" s="362"/>
      <c r="O9" s="363"/>
      <c r="Q9" s="119" t="s">
        <v>43</v>
      </c>
      <c r="W9" s="120"/>
    </row>
    <row r="10" spans="1:33">
      <c r="B10" s="121"/>
      <c r="C10" s="121"/>
      <c r="D10" s="121"/>
      <c r="F10" s="118"/>
    </row>
    <row r="11" spans="1:33">
      <c r="B11" s="121"/>
      <c r="C11" s="121"/>
      <c r="D11" s="121"/>
      <c r="F11" s="118"/>
    </row>
    <row r="12" spans="1:33" ht="23.85" customHeight="1">
      <c r="C12" s="105"/>
      <c r="D12" s="477"/>
      <c r="E12" s="478"/>
      <c r="F12" s="478"/>
      <c r="G12" s="478"/>
      <c r="H12" s="479"/>
      <c r="I12" s="462" t="s">
        <v>11</v>
      </c>
      <c r="J12" s="483"/>
      <c r="K12" s="483"/>
      <c r="L12" s="483"/>
      <c r="M12" s="483"/>
      <c r="N12" s="484"/>
      <c r="O12" s="462" t="s">
        <v>57</v>
      </c>
      <c r="P12" s="483"/>
      <c r="Q12" s="483"/>
      <c r="R12" s="483"/>
      <c r="S12" s="483"/>
      <c r="T12" s="484"/>
      <c r="U12" s="462" t="s">
        <v>30</v>
      </c>
      <c r="V12" s="483"/>
      <c r="W12" s="483"/>
      <c r="X12" s="483"/>
      <c r="Y12" s="483"/>
      <c r="Z12" s="484"/>
    </row>
    <row r="13" spans="1:33" ht="23.85" customHeight="1">
      <c r="C13" s="105"/>
      <c r="D13" s="480"/>
      <c r="E13" s="481"/>
      <c r="F13" s="481"/>
      <c r="G13" s="481"/>
      <c r="H13" s="482"/>
      <c r="I13" s="462" t="s">
        <v>31</v>
      </c>
      <c r="J13" s="463"/>
      <c r="K13" s="464"/>
      <c r="L13" s="485" t="s">
        <v>219</v>
      </c>
      <c r="M13" s="486"/>
      <c r="N13" s="487"/>
      <c r="O13" s="462" t="s">
        <v>31</v>
      </c>
      <c r="P13" s="463"/>
      <c r="Q13" s="463"/>
      <c r="R13" s="488" t="s">
        <v>219</v>
      </c>
      <c r="S13" s="486"/>
      <c r="T13" s="486"/>
      <c r="U13" s="462" t="s">
        <v>31</v>
      </c>
      <c r="V13" s="463"/>
      <c r="W13" s="463"/>
      <c r="X13" s="463"/>
      <c r="Y13" s="463"/>
      <c r="Z13" s="464"/>
      <c r="AA13" s="122"/>
    </row>
    <row r="14" spans="1:33" ht="23.85" customHeight="1">
      <c r="C14" s="105"/>
      <c r="D14" s="462" t="s">
        <v>18</v>
      </c>
      <c r="E14" s="463"/>
      <c r="F14" s="463"/>
      <c r="G14" s="463"/>
      <c r="H14" s="464"/>
      <c r="I14" s="225">
        <f>'4-1'!L53</f>
        <v>0</v>
      </c>
      <c r="J14" s="246"/>
      <c r="K14" s="246"/>
      <c r="L14" s="225">
        <f>'4-1'!O53+(SUM('4-1'!L15:L20))</f>
        <v>0</v>
      </c>
      <c r="M14" s="246"/>
      <c r="N14" s="246"/>
      <c r="O14" s="225">
        <f>'4-1'!U53</f>
        <v>0</v>
      </c>
      <c r="P14" s="246"/>
      <c r="Q14" s="246"/>
      <c r="R14" s="225">
        <f>'4-1'!X53+(SUM('4-1'!U15:U20))</f>
        <v>0</v>
      </c>
      <c r="S14" s="246"/>
      <c r="T14" s="246"/>
      <c r="U14" s="225">
        <f>'4-1'!AD53</f>
        <v>0</v>
      </c>
      <c r="V14" s="246"/>
      <c r="W14" s="246"/>
      <c r="X14" s="246" t="e">
        <f>#REF!</f>
        <v>#REF!</v>
      </c>
      <c r="Y14" s="246"/>
      <c r="Z14" s="226"/>
    </row>
    <row r="15" spans="1:33" ht="23.85" customHeight="1">
      <c r="C15" s="105"/>
      <c r="D15" s="462" t="s">
        <v>4</v>
      </c>
      <c r="E15" s="465"/>
      <c r="F15" s="465"/>
      <c r="G15" s="465"/>
      <c r="H15" s="466"/>
      <c r="I15" s="225">
        <f>'4-3'!L42</f>
        <v>0</v>
      </c>
      <c r="J15" s="246"/>
      <c r="K15" s="246"/>
      <c r="L15" s="225">
        <f>'4-3'!O42+(SUM('4-2'!L15:L25))</f>
        <v>0</v>
      </c>
      <c r="M15" s="246"/>
      <c r="N15" s="246"/>
      <c r="O15" s="225">
        <f>'4-3'!U42</f>
        <v>0</v>
      </c>
      <c r="P15" s="246"/>
      <c r="Q15" s="246"/>
      <c r="R15" s="225">
        <f>'4-3'!X42+(SUM('4-2'!U15:U25))</f>
        <v>0</v>
      </c>
      <c r="S15" s="246"/>
      <c r="T15" s="246"/>
      <c r="U15" s="225">
        <f>'4-3'!AD42</f>
        <v>0</v>
      </c>
      <c r="V15" s="246"/>
      <c r="W15" s="246"/>
      <c r="X15" s="246" t="e">
        <f>#REF!</f>
        <v>#REF!</v>
      </c>
      <c r="Y15" s="246"/>
      <c r="Z15" s="226"/>
    </row>
    <row r="16" spans="1:33" ht="23.85" customHeight="1">
      <c r="C16" s="105"/>
      <c r="D16" s="462" t="s">
        <v>5</v>
      </c>
      <c r="E16" s="463"/>
      <c r="F16" s="463"/>
      <c r="G16" s="463"/>
      <c r="H16" s="464"/>
      <c r="I16" s="225">
        <f>'4-5'!L44</f>
        <v>0</v>
      </c>
      <c r="J16" s="246"/>
      <c r="K16" s="226"/>
      <c r="L16" s="225">
        <f>'4-5'!O44+(SUM('4-4'!L15:L29))</f>
        <v>0</v>
      </c>
      <c r="M16" s="246"/>
      <c r="N16" s="226"/>
      <c r="O16" s="225">
        <f>'4-5'!U44</f>
        <v>0</v>
      </c>
      <c r="P16" s="246"/>
      <c r="Q16" s="226"/>
      <c r="R16" s="225">
        <f>'4-5'!X44+(SUM('4-4'!U15:U29))</f>
        <v>0</v>
      </c>
      <c r="S16" s="246"/>
      <c r="T16" s="226"/>
      <c r="U16" s="225">
        <f>'4-5'!AD44</f>
        <v>0</v>
      </c>
      <c r="V16" s="246"/>
      <c r="W16" s="246"/>
      <c r="X16" s="246" t="e">
        <f>#REF!</f>
        <v>#REF!</v>
      </c>
      <c r="Y16" s="246"/>
      <c r="Z16" s="226"/>
    </row>
    <row r="17" spans="1:29" ht="23.85" customHeight="1">
      <c r="C17" s="105"/>
      <c r="D17" s="462" t="s">
        <v>200</v>
      </c>
      <c r="E17" s="463"/>
      <c r="F17" s="463"/>
      <c r="G17" s="463"/>
      <c r="H17" s="464"/>
      <c r="I17" s="225">
        <f>(SUM(I14:I16)-SUM(L14:L16))*1+SUM(L14:L16)*1.4</f>
        <v>0</v>
      </c>
      <c r="J17" s="246"/>
      <c r="K17" s="246"/>
      <c r="L17" s="246"/>
      <c r="M17" s="246"/>
      <c r="N17" s="226"/>
      <c r="O17" s="225">
        <f>(SUM(O14:O16)-SUM(R14:R16))*1+SUM(R14:R16)*1.4</f>
        <v>0</v>
      </c>
      <c r="P17" s="246"/>
      <c r="Q17" s="246"/>
      <c r="R17" s="246"/>
      <c r="S17" s="246"/>
      <c r="T17" s="226"/>
      <c r="U17" s="225">
        <f>IF(I17+O17=SUM(U14:U16),SUM(U14:U16),"ERROR!")</f>
        <v>0</v>
      </c>
      <c r="V17" s="246"/>
      <c r="W17" s="246"/>
      <c r="X17" s="246"/>
      <c r="Y17" s="246"/>
      <c r="Z17" s="226"/>
    </row>
    <row r="18" spans="1:29" ht="12" customHeight="1">
      <c r="N18" s="123"/>
      <c r="Z18" s="139" t="s">
        <v>201</v>
      </c>
    </row>
    <row r="19" spans="1:29" ht="12" customHeight="1">
      <c r="M19" s="123"/>
      <c r="Z19" s="139"/>
    </row>
    <row r="20" spans="1:29" ht="12" customHeight="1"/>
    <row r="21" spans="1:29" ht="13.15" customHeight="1">
      <c r="A21" s="105"/>
      <c r="B21" s="105"/>
      <c r="C21" s="105"/>
      <c r="D21" s="105" t="s">
        <v>50</v>
      </c>
      <c r="G21" s="105"/>
      <c r="K21" s="105"/>
      <c r="L21" s="105"/>
      <c r="M21" s="105"/>
      <c r="N21" s="105"/>
      <c r="O21" s="105"/>
      <c r="P21" s="105"/>
      <c r="Q21" s="105"/>
      <c r="R21" s="105"/>
    </row>
    <row r="22" spans="1:29" s="109" customFormat="1" ht="12" customHeight="1">
      <c r="A22" s="105"/>
      <c r="B22" s="105"/>
      <c r="C22" s="105"/>
      <c r="D22" s="105"/>
      <c r="E22" s="105"/>
      <c r="F22" s="105"/>
      <c r="G22" s="105"/>
      <c r="K22" s="105"/>
      <c r="L22" s="105"/>
      <c r="M22" s="105"/>
      <c r="N22" s="105"/>
      <c r="O22" s="105"/>
      <c r="P22" s="105"/>
      <c r="Q22" s="105"/>
      <c r="R22" s="105"/>
      <c r="S22" s="105"/>
      <c r="T22" s="105"/>
      <c r="U22" s="105"/>
      <c r="V22" s="105"/>
      <c r="W22" s="105"/>
      <c r="X22" s="105"/>
      <c r="Y22" s="105"/>
      <c r="Z22" s="105"/>
      <c r="AA22" s="105"/>
      <c r="AB22" s="105"/>
      <c r="AC22" s="105"/>
    </row>
    <row r="23" spans="1:29" s="109" customFormat="1" ht="12" customHeight="1">
      <c r="D23" s="109" t="s">
        <v>51</v>
      </c>
      <c r="E23" s="109" t="s">
        <v>235</v>
      </c>
    </row>
    <row r="24" spans="1:29" s="109" customFormat="1" ht="12" customHeight="1"/>
    <row r="25" spans="1:29" s="109" customFormat="1" ht="12" customHeight="1">
      <c r="D25" s="109" t="s">
        <v>51</v>
      </c>
      <c r="E25" s="109" t="s">
        <v>54</v>
      </c>
      <c r="K25" s="109" t="s">
        <v>55</v>
      </c>
    </row>
    <row r="26" spans="1:29" s="109" customFormat="1" ht="12" customHeight="1">
      <c r="K26" s="109" t="s">
        <v>56</v>
      </c>
    </row>
    <row r="27" spans="1:29" s="109" customFormat="1" ht="12" customHeight="1"/>
    <row r="28" spans="1:29" s="109" customFormat="1" ht="12" customHeight="1"/>
    <row r="29" spans="1:29" s="109" customFormat="1" ht="12" customHeight="1">
      <c r="C29" s="124"/>
      <c r="E29" s="105"/>
      <c r="F29" s="105"/>
      <c r="G29" s="105"/>
      <c r="H29" s="105"/>
      <c r="I29" s="105"/>
      <c r="J29" s="105"/>
      <c r="K29" s="105"/>
      <c r="L29" s="105"/>
      <c r="M29" s="105"/>
      <c r="N29" s="105"/>
      <c r="O29" s="105"/>
      <c r="P29" s="105"/>
      <c r="Q29" s="105"/>
      <c r="R29" s="105"/>
      <c r="S29" s="105"/>
      <c r="T29" s="105"/>
    </row>
    <row r="30" spans="1:29" s="109" customFormat="1" ht="12" customHeight="1">
      <c r="C30" s="124"/>
      <c r="E30" s="105"/>
      <c r="F30" s="105"/>
      <c r="G30" s="105"/>
      <c r="H30" s="105"/>
      <c r="I30" s="105"/>
      <c r="J30" s="105"/>
      <c r="K30" s="105"/>
      <c r="L30" s="105"/>
      <c r="M30" s="105"/>
      <c r="N30" s="105"/>
      <c r="O30" s="105"/>
      <c r="P30" s="105"/>
      <c r="Q30" s="105"/>
      <c r="R30" s="105"/>
      <c r="S30" s="105"/>
      <c r="T30" s="105"/>
    </row>
    <row r="31" spans="1:29" s="109" customFormat="1" ht="12" customHeight="1">
      <c r="C31" s="124"/>
      <c r="E31" s="105"/>
      <c r="F31" s="105"/>
      <c r="G31" s="105"/>
      <c r="H31" s="105"/>
      <c r="I31" s="105"/>
      <c r="J31" s="105"/>
      <c r="K31" s="105"/>
      <c r="L31" s="105"/>
      <c r="M31" s="105"/>
      <c r="N31" s="105"/>
      <c r="O31" s="105"/>
      <c r="P31" s="105"/>
      <c r="Q31" s="105"/>
      <c r="R31" s="105"/>
      <c r="S31" s="105"/>
      <c r="T31" s="105"/>
    </row>
    <row r="32" spans="1:29">
      <c r="A32" s="105"/>
      <c r="B32" s="105"/>
      <c r="C32" s="105"/>
      <c r="D32" s="105"/>
      <c r="E32" s="105"/>
      <c r="F32" s="105"/>
      <c r="G32" s="105"/>
      <c r="H32" s="105"/>
      <c r="I32" s="105"/>
      <c r="J32" s="105"/>
      <c r="K32" s="105"/>
      <c r="L32" s="105"/>
      <c r="M32" s="105"/>
      <c r="N32" s="105"/>
      <c r="O32" s="105"/>
      <c r="P32" s="105"/>
      <c r="Q32" s="105"/>
      <c r="R32" s="105"/>
      <c r="AC32" s="109"/>
    </row>
    <row r="33" spans="1:29" s="109" customFormat="1" ht="12" customHeight="1">
      <c r="A33" s="105"/>
      <c r="AA33" s="105"/>
      <c r="AB33" s="105"/>
      <c r="AC33" s="105"/>
    </row>
    <row r="34" spans="1:29" s="109" customFormat="1" ht="12" customHeight="1">
      <c r="A34" s="105"/>
      <c r="AA34" s="105"/>
      <c r="AB34" s="105"/>
    </row>
    <row r="35" spans="1:29" ht="12" customHeight="1">
      <c r="A35" s="105"/>
      <c r="B35" s="105"/>
      <c r="C35" s="105"/>
      <c r="D35" s="105"/>
      <c r="E35" s="105"/>
      <c r="F35" s="105"/>
      <c r="G35" s="105"/>
      <c r="H35" s="105"/>
      <c r="I35" s="105"/>
      <c r="J35" s="105"/>
      <c r="K35" s="105"/>
      <c r="L35" s="105"/>
      <c r="M35" s="105"/>
      <c r="N35" s="105"/>
      <c r="O35" s="105"/>
      <c r="P35" s="105"/>
      <c r="Q35" s="105"/>
      <c r="R35" s="105"/>
      <c r="AA35" s="109"/>
      <c r="AB35" s="109"/>
      <c r="AC35" s="109"/>
    </row>
    <row r="36" spans="1:29" ht="12" customHeight="1">
      <c r="A36" s="105"/>
      <c r="B36" s="105"/>
      <c r="C36" s="105"/>
      <c r="D36" s="105"/>
      <c r="E36" s="105"/>
      <c r="F36" s="105"/>
      <c r="G36" s="105"/>
      <c r="H36" s="105"/>
      <c r="I36" s="105"/>
      <c r="J36" s="105"/>
      <c r="K36" s="105"/>
      <c r="L36" s="105"/>
      <c r="M36" s="105"/>
      <c r="N36" s="105"/>
      <c r="O36" s="105"/>
      <c r="P36" s="105"/>
      <c r="Q36" s="105"/>
      <c r="R36" s="105"/>
      <c r="AA36" s="109"/>
      <c r="AB36" s="109"/>
    </row>
    <row r="37" spans="1:29" ht="12" customHeight="1">
      <c r="A37" s="105"/>
      <c r="B37" s="105"/>
      <c r="C37" s="105"/>
      <c r="D37" s="105"/>
      <c r="E37" s="105"/>
      <c r="F37" s="105"/>
      <c r="G37" s="105"/>
      <c r="H37" s="105"/>
      <c r="I37" s="105"/>
      <c r="J37" s="105"/>
      <c r="K37" s="105"/>
      <c r="L37" s="105"/>
      <c r="M37" s="105"/>
      <c r="N37" s="105"/>
      <c r="O37" s="105"/>
      <c r="P37" s="105"/>
      <c r="Q37" s="105"/>
      <c r="R37" s="105"/>
      <c r="AA37" s="109"/>
      <c r="AB37" s="109"/>
    </row>
    <row r="38" spans="1:29">
      <c r="A38" s="105"/>
      <c r="B38" s="105"/>
      <c r="C38" s="105"/>
      <c r="D38" s="105"/>
      <c r="E38" s="105"/>
      <c r="F38" s="105"/>
      <c r="G38" s="105"/>
      <c r="H38" s="105"/>
      <c r="I38" s="105"/>
      <c r="J38" s="105"/>
      <c r="K38" s="105"/>
      <c r="L38" s="105"/>
      <c r="M38" s="105"/>
      <c r="N38" s="105"/>
      <c r="O38" s="105"/>
      <c r="P38" s="105"/>
      <c r="Q38" s="105"/>
      <c r="R38" s="105"/>
      <c r="AA38" s="109"/>
      <c r="AB38" s="109"/>
    </row>
    <row r="39" spans="1:29">
      <c r="A39" s="105"/>
      <c r="B39" s="106" t="s">
        <v>215</v>
      </c>
      <c r="C39" s="106"/>
      <c r="D39" s="107" t="s">
        <v>216</v>
      </c>
      <c r="E39" s="106"/>
      <c r="F39" s="106"/>
      <c r="G39" s="106"/>
      <c r="H39" s="106"/>
      <c r="I39" s="106"/>
      <c r="J39" s="106"/>
      <c r="K39" s="106"/>
      <c r="L39" s="106"/>
      <c r="M39" s="106"/>
      <c r="N39" s="106"/>
      <c r="O39" s="106"/>
      <c r="P39" s="106"/>
      <c r="Q39" s="106"/>
      <c r="R39" s="106"/>
      <c r="S39" s="106"/>
      <c r="T39" s="106"/>
      <c r="U39" s="106"/>
      <c r="V39" s="106"/>
      <c r="W39" s="106"/>
      <c r="X39" s="106"/>
      <c r="Y39" s="106"/>
      <c r="Z39" s="106"/>
      <c r="AA39" s="109"/>
      <c r="AB39" s="109"/>
    </row>
    <row r="40" spans="1:29">
      <c r="A40" s="105"/>
      <c r="B40" s="105"/>
      <c r="C40" s="108" t="s">
        <v>202</v>
      </c>
      <c r="D40" s="105"/>
      <c r="E40" s="109"/>
      <c r="F40" s="109"/>
      <c r="G40" s="109"/>
      <c r="H40" s="109"/>
      <c r="I40" s="109"/>
      <c r="J40" s="109"/>
      <c r="K40" s="109"/>
      <c r="L40" s="109"/>
      <c r="M40" s="109"/>
      <c r="N40" s="109"/>
      <c r="O40" s="109"/>
      <c r="P40" s="109"/>
      <c r="Q40" s="109"/>
      <c r="R40" s="109"/>
      <c r="S40" s="109"/>
      <c r="T40" s="109"/>
      <c r="U40" s="109"/>
      <c r="V40" s="109"/>
      <c r="W40" s="109"/>
      <c r="X40" s="109"/>
      <c r="Y40" s="109"/>
      <c r="Z40" s="109"/>
      <c r="AA40" s="109"/>
    </row>
    <row r="41" spans="1:29">
      <c r="A41" s="105"/>
      <c r="B41" s="105"/>
      <c r="C41" s="110" t="s">
        <v>217</v>
      </c>
      <c r="D41" s="109" t="s">
        <v>239</v>
      </c>
      <c r="E41" s="109"/>
      <c r="F41" s="105"/>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row>
    <row r="42" spans="1:29">
      <c r="A42" s="105"/>
      <c r="B42" s="105"/>
      <c r="C42" s="110" t="s">
        <v>203</v>
      </c>
      <c r="D42" s="109" t="s">
        <v>236</v>
      </c>
      <c r="E42" s="109"/>
      <c r="F42" s="105"/>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row>
    <row r="43" spans="1:29">
      <c r="A43" s="105"/>
      <c r="B43" s="105"/>
      <c r="C43" s="109"/>
      <c r="D43" s="109" t="s">
        <v>240</v>
      </c>
      <c r="E43" s="109"/>
      <c r="F43" s="105"/>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row>
    <row r="44" spans="1:29">
      <c r="A44" s="105"/>
      <c r="B44" s="105"/>
      <c r="C44" s="110" t="s">
        <v>204</v>
      </c>
      <c r="D44" s="109" t="s">
        <v>205</v>
      </c>
      <c r="E44" s="109"/>
      <c r="F44" s="105"/>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row>
    <row r="45" spans="1:29">
      <c r="A45" s="105"/>
      <c r="B45" s="105"/>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C45" s="109"/>
    </row>
    <row r="46" spans="1:29">
      <c r="A46" s="105"/>
      <c r="B46" s="105"/>
      <c r="C46" s="109" t="s">
        <v>214</v>
      </c>
      <c r="D46" s="105"/>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9">
      <c r="A47" s="105"/>
      <c r="B47" s="105"/>
      <c r="C47" s="108" t="s">
        <v>217</v>
      </c>
      <c r="D47" s="109" t="s">
        <v>237</v>
      </c>
      <c r="E47" s="109"/>
      <c r="F47" s="105"/>
      <c r="G47" s="109"/>
      <c r="H47" s="109"/>
      <c r="I47" s="109"/>
      <c r="J47" s="109"/>
      <c r="K47" s="109"/>
      <c r="L47" s="109"/>
      <c r="M47" s="109"/>
      <c r="N47" s="109"/>
      <c r="O47" s="109"/>
      <c r="P47" s="109"/>
      <c r="Q47" s="109"/>
      <c r="R47" s="109"/>
      <c r="S47" s="109"/>
      <c r="T47" s="109"/>
      <c r="U47" s="109"/>
      <c r="V47" s="109"/>
      <c r="W47" s="109"/>
      <c r="X47" s="109"/>
      <c r="Y47" s="109"/>
      <c r="Z47" s="109"/>
      <c r="AC47" s="109"/>
    </row>
    <row r="48" spans="1:29">
      <c r="A48" s="105"/>
      <c r="B48" s="105"/>
      <c r="C48" s="108" t="s">
        <v>218</v>
      </c>
      <c r="D48" s="109" t="s">
        <v>238</v>
      </c>
      <c r="E48" s="109"/>
      <c r="F48" s="105"/>
      <c r="G48" s="109"/>
      <c r="H48" s="109"/>
      <c r="I48" s="109"/>
      <c r="J48" s="109"/>
      <c r="K48" s="109"/>
      <c r="L48" s="109"/>
      <c r="M48" s="109"/>
      <c r="N48" s="109"/>
      <c r="O48" s="109"/>
      <c r="P48" s="109"/>
      <c r="Q48" s="109"/>
      <c r="R48" s="109"/>
      <c r="S48" s="109"/>
      <c r="T48" s="109"/>
      <c r="U48" s="109"/>
      <c r="V48" s="109"/>
      <c r="W48" s="109"/>
      <c r="X48" s="109"/>
      <c r="Y48" s="109"/>
      <c r="Z48" s="109"/>
      <c r="AC48" s="109"/>
    </row>
    <row r="49" spans="1:29">
      <c r="A49" s="105"/>
      <c r="AC49" s="109"/>
    </row>
    <row r="50" spans="1:29">
      <c r="A50" s="105"/>
      <c r="B50" s="105"/>
      <c r="C50" s="105"/>
      <c r="D50" s="105"/>
      <c r="E50" s="105"/>
      <c r="F50" s="105"/>
      <c r="G50" s="105"/>
      <c r="H50" s="105"/>
      <c r="I50" s="105"/>
      <c r="J50" s="105"/>
      <c r="K50" s="105"/>
      <c r="L50" s="105"/>
      <c r="M50" s="105"/>
      <c r="N50" s="105"/>
      <c r="O50" s="105"/>
      <c r="P50" s="105"/>
      <c r="Q50" s="105"/>
      <c r="R50" s="105"/>
      <c r="AC50" s="109"/>
    </row>
    <row r="51" spans="1:29">
      <c r="A51" s="105"/>
      <c r="B51" s="105"/>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row>
    <row r="52" spans="1:29">
      <c r="A52" s="105"/>
      <c r="B52" s="105"/>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row>
    <row r="53" spans="1:29">
      <c r="A53" s="105"/>
      <c r="B53" s="105"/>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row>
    <row r="54" spans="1:29">
      <c r="A54" s="105"/>
      <c r="B54" s="105"/>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row>
    <row r="55" spans="1:29">
      <c r="A55" s="105"/>
      <c r="B55" s="105"/>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row>
    <row r="56" spans="1:29">
      <c r="A56" s="105"/>
      <c r="B56" s="105"/>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row>
    <row r="57" spans="1:29">
      <c r="A57" s="105"/>
      <c r="B57" s="105"/>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row>
    <row r="58" spans="1:29">
      <c r="A58" s="105"/>
      <c r="B58" s="105"/>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row>
    <row r="59" spans="1:29">
      <c r="A59" s="105"/>
      <c r="B59" s="105"/>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row>
    <row r="60" spans="1:29">
      <c r="A60" s="105"/>
      <c r="B60" s="105"/>
      <c r="C60" s="105"/>
      <c r="D60" s="105"/>
      <c r="E60" s="105"/>
      <c r="F60" s="105"/>
      <c r="G60" s="105"/>
      <c r="H60" s="105"/>
      <c r="I60" s="105"/>
      <c r="J60" s="105"/>
      <c r="K60" s="105"/>
      <c r="L60" s="105"/>
      <c r="M60" s="105"/>
      <c r="N60" s="105"/>
      <c r="O60" s="105"/>
      <c r="P60" s="105"/>
      <c r="Q60" s="105"/>
      <c r="R60" s="105"/>
    </row>
    <row r="61" spans="1:29">
      <c r="A61" s="105"/>
      <c r="B61" s="105"/>
      <c r="C61" s="105"/>
      <c r="D61" s="105"/>
      <c r="E61" s="105"/>
      <c r="F61" s="105"/>
      <c r="G61" s="105"/>
      <c r="H61" s="105"/>
      <c r="I61" s="105"/>
      <c r="J61" s="105"/>
      <c r="K61" s="105"/>
      <c r="L61" s="105"/>
      <c r="M61" s="105"/>
      <c r="N61" s="105"/>
      <c r="O61" s="105"/>
      <c r="P61" s="105"/>
      <c r="Q61" s="105"/>
      <c r="R61" s="105"/>
    </row>
    <row r="62" spans="1:29">
      <c r="A62" s="105"/>
      <c r="B62" s="105"/>
      <c r="C62" s="105"/>
      <c r="D62" s="105"/>
      <c r="E62" s="105"/>
      <c r="F62" s="105"/>
      <c r="G62" s="105"/>
      <c r="H62" s="105"/>
      <c r="I62" s="105"/>
      <c r="J62" s="105"/>
      <c r="K62" s="105"/>
      <c r="L62" s="105"/>
      <c r="M62" s="105"/>
      <c r="N62" s="105"/>
      <c r="O62" s="105"/>
      <c r="P62" s="105"/>
      <c r="Q62" s="105"/>
      <c r="R62" s="105"/>
    </row>
    <row r="63" spans="1:29">
      <c r="A63" s="105"/>
      <c r="B63" s="105"/>
      <c r="C63" s="105"/>
      <c r="D63" s="105"/>
      <c r="E63" s="105"/>
      <c r="F63" s="105"/>
      <c r="G63" s="105"/>
      <c r="H63" s="105"/>
      <c r="I63" s="105"/>
      <c r="J63" s="105"/>
      <c r="K63" s="105"/>
      <c r="L63" s="105"/>
      <c r="M63" s="105"/>
      <c r="N63" s="105"/>
      <c r="O63" s="105"/>
      <c r="P63" s="105"/>
      <c r="Q63" s="105"/>
      <c r="R63" s="105"/>
    </row>
    <row r="64" spans="1:29">
      <c r="A64" s="105"/>
      <c r="B64" s="105"/>
      <c r="C64" s="105"/>
      <c r="D64" s="105"/>
      <c r="E64" s="105"/>
      <c r="F64" s="105"/>
      <c r="G64" s="105"/>
      <c r="H64" s="105"/>
      <c r="I64" s="105"/>
      <c r="J64" s="105"/>
      <c r="K64" s="105"/>
      <c r="L64" s="105"/>
      <c r="M64" s="105"/>
      <c r="N64" s="105"/>
      <c r="O64" s="105"/>
      <c r="P64" s="105"/>
      <c r="Q64" s="105"/>
      <c r="R64" s="105"/>
    </row>
    <row r="65" s="105" customFormat="1"/>
    <row r="66" s="105" customFormat="1"/>
    <row r="67" s="105" customFormat="1"/>
    <row r="68" s="105" customFormat="1"/>
    <row r="69" s="105" customFormat="1"/>
    <row r="70" s="105" customFormat="1"/>
    <row r="71" s="105" customFormat="1"/>
    <row r="72" s="105" customFormat="1"/>
    <row r="73" s="105" customFormat="1"/>
    <row r="74" s="105" customFormat="1"/>
    <row r="75" s="105" customFormat="1"/>
    <row r="76" s="105" customFormat="1"/>
    <row r="77" s="105" customFormat="1"/>
    <row r="78" s="105" customFormat="1"/>
    <row r="79" s="105" customFormat="1"/>
    <row r="80" s="105" customFormat="1"/>
    <row r="81" s="105" customFormat="1"/>
    <row r="82" s="105" customFormat="1"/>
    <row r="83" s="105" customFormat="1"/>
    <row r="84" s="105" customFormat="1"/>
    <row r="85" s="105" customFormat="1"/>
    <row r="86" s="105" customFormat="1"/>
    <row r="87" s="105" customFormat="1"/>
    <row r="88" s="105" customFormat="1"/>
    <row r="89" s="105" customFormat="1"/>
    <row r="90" s="105" customFormat="1"/>
    <row r="91" s="105" customFormat="1"/>
    <row r="92" s="105" customFormat="1"/>
    <row r="93" s="105" customFormat="1"/>
    <row r="94" s="105" customFormat="1"/>
    <row r="95" s="105" customFormat="1"/>
    <row r="96" s="105" customFormat="1"/>
    <row r="97" s="105" customFormat="1"/>
    <row r="98" s="105" customFormat="1"/>
    <row r="99" s="105" customFormat="1"/>
    <row r="100" s="105" customFormat="1"/>
    <row r="101" s="105" customFormat="1"/>
    <row r="102" s="105" customFormat="1"/>
    <row r="103" s="105" customFormat="1"/>
    <row r="104" s="105" customFormat="1"/>
    <row r="105" s="105" customFormat="1"/>
    <row r="106" s="105" customFormat="1"/>
    <row r="107" s="105" customFormat="1"/>
    <row r="108" s="105" customFormat="1"/>
    <row r="109" s="105" customFormat="1"/>
    <row r="110" s="105" customFormat="1"/>
    <row r="111" s="105" customFormat="1"/>
    <row r="112" s="105" customFormat="1"/>
    <row r="113" s="105" customFormat="1"/>
    <row r="114" s="105" customFormat="1"/>
    <row r="115" s="105" customFormat="1"/>
    <row r="116" s="105" customFormat="1"/>
    <row r="117" s="105" customFormat="1"/>
    <row r="118" s="105" customFormat="1"/>
    <row r="119" s="105" customFormat="1"/>
    <row r="120" s="105" customFormat="1"/>
    <row r="121" s="105" customFormat="1"/>
    <row r="122" s="105" customFormat="1"/>
    <row r="123" s="105" customFormat="1"/>
    <row r="124" s="105" customFormat="1"/>
    <row r="125" s="105" customFormat="1"/>
    <row r="126" s="105" customFormat="1"/>
    <row r="127" s="105" customFormat="1"/>
    <row r="128" s="105" customFormat="1"/>
    <row r="129" s="105" customFormat="1"/>
    <row r="130" s="105" customFormat="1"/>
    <row r="131" s="105" customFormat="1"/>
    <row r="132" s="105" customFormat="1"/>
    <row r="133" s="105" customFormat="1"/>
    <row r="134" s="105" customFormat="1"/>
    <row r="135" s="105" customFormat="1"/>
    <row r="136" s="105" customFormat="1"/>
    <row r="137" s="105" customFormat="1"/>
    <row r="138" s="105" customFormat="1"/>
    <row r="139" s="105" customFormat="1"/>
    <row r="140" s="105" customFormat="1"/>
    <row r="141" s="105" customFormat="1"/>
    <row r="142" s="105" customFormat="1"/>
    <row r="143" s="105" customFormat="1"/>
    <row r="144" s="105" customFormat="1"/>
    <row r="145" s="105" customFormat="1"/>
    <row r="146" s="105" customFormat="1"/>
    <row r="147" s="105" customFormat="1"/>
    <row r="148" s="105" customFormat="1"/>
    <row r="149" s="105" customFormat="1"/>
    <row r="150" s="105" customFormat="1"/>
    <row r="151" s="105" customFormat="1"/>
    <row r="152" s="105" customFormat="1"/>
    <row r="153" s="105" customFormat="1"/>
    <row r="154" s="105" customFormat="1"/>
    <row r="155" s="105" customFormat="1"/>
    <row r="156" s="105" customFormat="1"/>
    <row r="157" s="105" customFormat="1"/>
    <row r="158" s="105" customFormat="1"/>
    <row r="159" s="105" customFormat="1"/>
    <row r="160" s="105" customFormat="1"/>
    <row r="161" s="105" customFormat="1"/>
    <row r="162" s="105" customFormat="1"/>
    <row r="163" s="105" customFormat="1"/>
    <row r="164" s="105" customFormat="1"/>
    <row r="165" s="105" customFormat="1"/>
    <row r="166" s="105" customFormat="1"/>
    <row r="167" s="105" customFormat="1"/>
    <row r="168" s="105" customFormat="1"/>
    <row r="169" s="105" customFormat="1"/>
    <row r="170" s="105" customFormat="1"/>
    <row r="171" s="105" customFormat="1"/>
    <row r="172" s="105" customFormat="1"/>
    <row r="173" s="105" customFormat="1"/>
  </sheetData>
  <sheetProtection algorithmName="SHA-512" hashValue="6GRArLQZhVW2vr9ivfAlcYivz+Rf9Voe/urs2VQHf4EboakxJU56RXvXQduXg7fb/YZhh7nunevw/ZPVkSOUeA==" saltValue="SUtFYBaQn1uLb2xROfBb/Q=="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21</vt:i4>
      </vt:variant>
    </vt:vector>
  </HeadingPairs>
  <TitlesOfParts>
    <vt:vector size="31" baseType="lpstr">
      <vt:lpstr>１</vt:lpstr>
      <vt:lpstr>２</vt:lpstr>
      <vt:lpstr>３</vt:lpstr>
      <vt:lpstr>4-1</vt:lpstr>
      <vt:lpstr>4-2</vt:lpstr>
      <vt:lpstr>4-3</vt:lpstr>
      <vt:lpstr>4-4</vt:lpstr>
      <vt:lpstr>4-5</vt:lpstr>
      <vt:lpstr>4-6</vt:lpstr>
      <vt:lpstr>4-7</vt:lpstr>
      <vt:lpstr>'１'!Print_Area</vt:lpstr>
      <vt:lpstr>'２'!Print_Area</vt:lpstr>
      <vt:lpstr>'３'!Print_Area</vt:lpstr>
      <vt:lpstr>'4-7'!Print_Area</vt:lpstr>
      <vt:lpstr>更新１難易度B合計件数その１</vt:lpstr>
      <vt:lpstr>更新１難易度B術者16歳未満その１</vt:lpstr>
      <vt:lpstr>更新１難易度B術者16歳未満その２</vt:lpstr>
      <vt:lpstr>更新１難易度B術者総数その１</vt:lpstr>
      <vt:lpstr>更新１難易度B助手16歳未満その１</vt:lpstr>
      <vt:lpstr>更新１難易度B助手16歳未満その２</vt:lpstr>
      <vt:lpstr>更新１難易度B助手総数その１</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jats_08</cp:lastModifiedBy>
  <cp:lastPrinted>2024-06-14T01:23:20Z</cp:lastPrinted>
  <dcterms:created xsi:type="dcterms:W3CDTF">2003-01-06T04:04:42Z</dcterms:created>
  <dcterms:modified xsi:type="dcterms:W3CDTF">2025-07-17T06:50:34Z</dcterms:modified>
</cp:coreProperties>
</file>